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38280" yWindow="-120" windowWidth="20736" windowHeight="11760"/>
  </bookViews>
  <sheets>
    <sheet name="CP" sheetId="3" r:id="rId1"/>
    <sheet name="Pomôcky" sheetId="1" r:id="rId2"/>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2" i="1"/>
  <c r="F102"/>
  <c r="G102" s="1"/>
  <c r="H101"/>
  <c r="F101"/>
  <c r="G101" s="1"/>
  <c r="H100"/>
  <c r="F100"/>
  <c r="G100" s="1"/>
  <c r="H99"/>
  <c r="F99"/>
  <c r="G99" s="1"/>
  <c r="H98"/>
  <c r="F98"/>
  <c r="G98" s="1"/>
  <c r="H97"/>
  <c r="F97"/>
  <c r="G97" s="1"/>
  <c r="H96"/>
  <c r="F96"/>
  <c r="G96" s="1"/>
  <c r="H95"/>
  <c r="F95"/>
  <c r="G95" s="1"/>
  <c r="H94"/>
  <c r="F94"/>
  <c r="G94" s="1"/>
  <c r="H93"/>
  <c r="F93"/>
  <c r="G93" s="1"/>
  <c r="H91"/>
  <c r="F91"/>
  <c r="G91" s="1"/>
  <c r="H90"/>
  <c r="F90"/>
  <c r="G90" s="1"/>
  <c r="H89"/>
  <c r="F89"/>
  <c r="G89" s="1"/>
  <c r="H88"/>
  <c r="F88"/>
  <c r="G88" s="1"/>
  <c r="H87"/>
  <c r="F87"/>
  <c r="G87" s="1"/>
  <c r="H86"/>
  <c r="F86"/>
  <c r="G86" s="1"/>
  <c r="H84"/>
  <c r="F84"/>
  <c r="G84" s="1"/>
  <c r="H83"/>
  <c r="F83"/>
  <c r="G83" s="1"/>
  <c r="H82"/>
  <c r="F82"/>
  <c r="G82" s="1"/>
  <c r="H81"/>
  <c r="F81"/>
  <c r="G81" s="1"/>
  <c r="H80"/>
  <c r="F80"/>
  <c r="G80" s="1"/>
  <c r="H79"/>
  <c r="F79"/>
  <c r="G79" s="1"/>
  <c r="H78"/>
  <c r="F78"/>
  <c r="G78" s="1"/>
  <c r="H77"/>
  <c r="F77"/>
  <c r="G77" s="1"/>
  <c r="H76"/>
  <c r="F76"/>
  <c r="G76" s="1"/>
  <c r="H75"/>
  <c r="F75"/>
  <c r="G75" s="1"/>
  <c r="H74"/>
  <c r="F74"/>
  <c r="G74" s="1"/>
  <c r="H73"/>
  <c r="F73"/>
  <c r="G73" s="1"/>
  <c r="H72"/>
  <c r="F72"/>
  <c r="G72" s="1"/>
  <c r="H71"/>
  <c r="F71"/>
  <c r="G71" s="1"/>
  <c r="H70"/>
  <c r="F70"/>
  <c r="G70" s="1"/>
  <c r="H69"/>
  <c r="F69"/>
  <c r="G69" s="1"/>
  <c r="H68"/>
  <c r="F68"/>
  <c r="G68" s="1"/>
  <c r="H67"/>
  <c r="F67"/>
  <c r="G67" s="1"/>
  <c r="H66"/>
  <c r="F66"/>
  <c r="G66" s="1"/>
  <c r="H65"/>
  <c r="F65"/>
  <c r="G65" s="1"/>
  <c r="H64"/>
  <c r="F64"/>
  <c r="G64" s="1"/>
  <c r="H63"/>
  <c r="F63"/>
  <c r="G63" s="1"/>
  <c r="H62"/>
  <c r="F62"/>
  <c r="G62" s="1"/>
  <c r="H61"/>
  <c r="F61"/>
  <c r="G61" s="1"/>
  <c r="H60"/>
  <c r="F60"/>
  <c r="G60" s="1"/>
  <c r="H59"/>
  <c r="F59"/>
  <c r="G59" s="1"/>
  <c r="H58"/>
  <c r="F58"/>
  <c r="G58" s="1"/>
  <c r="H57"/>
  <c r="F57"/>
  <c r="G57" s="1"/>
  <c r="H56"/>
  <c r="F56"/>
  <c r="G56" s="1"/>
  <c r="H55"/>
  <c r="F55"/>
  <c r="G55" s="1"/>
  <c r="H54"/>
  <c r="F54"/>
  <c r="G54" s="1"/>
  <c r="H53"/>
  <c r="F53"/>
  <c r="G53" s="1"/>
  <c r="H52"/>
  <c r="F52"/>
  <c r="G52" s="1"/>
  <c r="H51"/>
  <c r="F51"/>
  <c r="G51" s="1"/>
  <c r="H50"/>
  <c r="F50"/>
  <c r="G50" s="1"/>
  <c r="H49"/>
  <c r="F49"/>
  <c r="G49" s="1"/>
  <c r="H104"/>
  <c r="F104"/>
  <c r="G104" s="1"/>
  <c r="H103"/>
  <c r="F103"/>
  <c r="G103" s="1"/>
  <c r="H48"/>
  <c r="F48"/>
  <c r="G48" s="1"/>
  <c r="H47"/>
  <c r="F47"/>
  <c r="G47" s="1"/>
  <c r="H46"/>
  <c r="F46"/>
  <c r="G46" s="1"/>
  <c r="H45"/>
  <c r="F45"/>
  <c r="G45" s="1"/>
  <c r="H44"/>
  <c r="F44"/>
  <c r="G44" s="1"/>
  <c r="H43"/>
  <c r="F43"/>
  <c r="G43" s="1"/>
  <c r="H42"/>
  <c r="F42"/>
  <c r="G42" s="1"/>
  <c r="H41"/>
  <c r="F41"/>
  <c r="G41" s="1"/>
  <c r="H40"/>
  <c r="F40"/>
  <c r="G40" s="1"/>
  <c r="H39"/>
  <c r="F39"/>
  <c r="G39" s="1"/>
  <c r="H38"/>
  <c r="F38"/>
  <c r="G38" s="1"/>
  <c r="H37"/>
  <c r="F37"/>
  <c r="G37" s="1"/>
  <c r="H36"/>
  <c r="F36"/>
  <c r="G36" s="1"/>
  <c r="H35"/>
  <c r="F35"/>
  <c r="G35" s="1"/>
  <c r="H34"/>
  <c r="F34"/>
  <c r="G34" s="1"/>
  <c r="H33"/>
  <c r="F33"/>
  <c r="G33" s="1"/>
  <c r="H32"/>
  <c r="F32"/>
  <c r="G32" s="1"/>
  <c r="H31"/>
  <c r="F31"/>
  <c r="G31" s="1"/>
  <c r="H30"/>
  <c r="F30"/>
  <c r="G30" s="1"/>
  <c r="H29"/>
  <c r="F29"/>
  <c r="G29" s="1"/>
  <c r="H28"/>
  <c r="F28"/>
  <c r="G28" s="1"/>
  <c r="H27"/>
  <c r="F27"/>
  <c r="G27" s="1"/>
  <c r="H26"/>
  <c r="F26"/>
  <c r="G26" s="1"/>
  <c r="H25"/>
  <c r="F25"/>
  <c r="G25" s="1"/>
  <c r="H24"/>
  <c r="F24"/>
  <c r="G24" s="1"/>
  <c r="H23"/>
  <c r="F23"/>
  <c r="G23" s="1"/>
  <c r="H22"/>
  <c r="F22"/>
  <c r="G22" s="1"/>
  <c r="H21"/>
  <c r="F21"/>
  <c r="G21" s="1"/>
  <c r="H20"/>
  <c r="F20"/>
  <c r="G20" s="1"/>
  <c r="H19"/>
  <c r="F19"/>
  <c r="G19" s="1"/>
  <c r="H18"/>
  <c r="F18"/>
  <c r="G18" s="1"/>
  <c r="H17"/>
  <c r="F17"/>
  <c r="G17" s="1"/>
  <c r="H16"/>
  <c r="F16"/>
  <c r="G16" s="1"/>
  <c r="H15"/>
  <c r="F15"/>
  <c r="G15" s="1"/>
  <c r="H92" l="1"/>
  <c r="H85"/>
  <c r="H14"/>
  <c r="F14"/>
  <c r="G14" s="1"/>
  <c r="H13"/>
  <c r="F13"/>
  <c r="G13" s="1"/>
  <c r="H11"/>
  <c r="F11"/>
  <c r="G11" s="1"/>
  <c r="H10"/>
  <c r="F10"/>
  <c r="G10" s="1"/>
  <c r="H9"/>
  <c r="F9"/>
  <c r="G9" s="1"/>
  <c r="H8"/>
  <c r="F8"/>
  <c r="G8" s="1"/>
  <c r="H7"/>
  <c r="F7"/>
  <c r="G7" s="1"/>
  <c r="H6"/>
  <c r="F6"/>
  <c r="G6" s="1"/>
  <c r="H12" l="1"/>
  <c r="F5"/>
  <c r="G5" s="1"/>
  <c r="F4"/>
  <c r="G4" s="1"/>
  <c r="G105" l="1"/>
  <c r="C25" i="3" s="1"/>
  <c r="H5" i="1" l="1"/>
  <c r="H4" l="1"/>
  <c r="H3" l="1"/>
  <c r="H105" l="1"/>
  <c r="C24" i="3" s="1"/>
</calcChain>
</file>

<file path=xl/sharedStrings.xml><?xml version="1.0" encoding="utf-8"?>
<sst xmlns="http://schemas.openxmlformats.org/spreadsheetml/2006/main" count="330" uniqueCount="233">
  <si>
    <t>Špecifikácia</t>
  </si>
  <si>
    <t>Počet</t>
  </si>
  <si>
    <t>Identifikácia dodávateľa</t>
  </si>
  <si>
    <t>Názov spoločnosti:</t>
  </si>
  <si>
    <t>Sídlo:</t>
  </si>
  <si>
    <t>Kontaktná osoba:</t>
  </si>
  <si>
    <t>telefón:</t>
  </si>
  <si>
    <t>email:</t>
  </si>
  <si>
    <t>IČO:</t>
  </si>
  <si>
    <t>DIČ:</t>
  </si>
  <si>
    <t>IČDPH:</t>
  </si>
  <si>
    <t>V .........................., dňa ...........................</t>
  </si>
  <si>
    <t>.................................................................................</t>
  </si>
  <si>
    <t>Pomôcky PISA</t>
  </si>
  <si>
    <t>Cena/ks
bez DPH</t>
  </si>
  <si>
    <t>Cena/ks
s DPH</t>
  </si>
  <si>
    <t>spolu 
s DPH</t>
  </si>
  <si>
    <t>spolu 
bez DPH</t>
  </si>
  <si>
    <t xml:space="preserve">Príloha č.1 - návrh na plnenie kritérií </t>
  </si>
  <si>
    <r>
      <rPr>
        <sz val="11"/>
        <color theme="1"/>
        <rFont val="Arial"/>
        <family val="2"/>
        <charset val="238"/>
      </rPr>
      <t>Súhlasím s tým, aby táto cenová ponuka predložená na základe výzvy na predloženie cenovej ponuky bola okrem využitia pre určenie predpokladanej hodnoty zákazky využitá a vyhodnotená v následnom zadávaní zákazky s nízkou hodnotou, ak to bude uplatniteľné:</t>
    </r>
    <r>
      <rPr>
        <b/>
        <sz val="11"/>
        <color theme="1"/>
        <rFont val="Arial"/>
        <family val="2"/>
        <charset val="238"/>
      </rPr>
      <t xml:space="preserve">
áno / nie*</t>
    </r>
  </si>
  <si>
    <r>
      <t xml:space="preserve">Meno, priezvisko, podpis </t>
    </r>
    <r>
      <rPr>
        <b/>
        <vertAlign val="superscript"/>
        <sz val="11"/>
        <color theme="1"/>
        <rFont val="Arial"/>
        <family val="2"/>
        <charset val="238"/>
      </rPr>
      <t>1</t>
    </r>
  </si>
  <si>
    <r>
      <t xml:space="preserve">* nehodiace sa preškrtnite
</t>
    </r>
    <r>
      <rPr>
        <b/>
        <vertAlign val="superscript"/>
        <sz val="8"/>
        <color theme="1"/>
        <rFont val="Arial"/>
        <family val="2"/>
        <charset val="238"/>
      </rPr>
      <t xml:space="preserve">1 </t>
    </r>
    <r>
      <rPr>
        <b/>
        <sz val="8"/>
        <color theme="1"/>
        <rFont val="Arial"/>
        <family val="2"/>
        <charset val="238"/>
      </rPr>
      <t>Podpis hospodárskeho subjektu, t.j. osobou/osobami oprávnenými konať v mene hospodárskeho subjektu, v súlade s dokladom o oprávnení podnikať, alebo zástupcom hospodárskeho subjektu, oprávneným konať v mene hospodárskeho subjektu; v tom prípade bude súčasťou ponuky adekvátne písomné plnomocenstvo.</t>
    </r>
  </si>
  <si>
    <t>Pomôcky IKT</t>
  </si>
  <si>
    <t>Rozvoj zručností v čitateľskej, matematickej, finančnej a prírodovednej gramotnosti na Gymnáziu, Ľ. Štúra 26 v Michalovciach</t>
  </si>
  <si>
    <t>Gymnázium, Ľ. Štúra 26, 071 01 Michalovce, IČO: 17151341</t>
  </si>
  <si>
    <t>OPLZ-PO1/2018/DOP/1.1.1-03 
Kód ITMS2014+:  312011W363</t>
  </si>
  <si>
    <r>
      <t xml:space="preserve">Kód CPV:
</t>
    </r>
    <r>
      <rPr>
        <sz val="11"/>
        <color theme="1"/>
        <rFont val="Arial"/>
        <family val="2"/>
        <charset val="238"/>
      </rPr>
      <t>39162200-7  Učebné pomôcky a zariadenia</t>
    </r>
  </si>
  <si>
    <t xml:space="preserve">Cenová ponuka 
Učebné pomôcky k projektu ,,Rozvoj zručností v čitateľskej, matematickej, finančnej a prírodovednej gramotnosti na Gymnáziu, Ľ. Štúra 26 v Michalovciach“ </t>
  </si>
  <si>
    <t>Učebné pomôcky SPOLU s DPH:</t>
  </si>
  <si>
    <t>Učebné pomôcky SPOLU bez DPH:</t>
  </si>
  <si>
    <t>Učebné pomôcky k projektu ,,Rozvoj zručností v čitateľskej, matematickej, finančnej a prírodovednej gramotnosti na Gymnáziu, Ľ. Štúra 26 v Michalovciach “</t>
  </si>
  <si>
    <t>2.1.16. zariadenie a vybavenie (bežný výdavok)Súbor učebných pomôcok - Čitateľská gramotnosť</t>
  </si>
  <si>
    <t>2.1.16.</t>
  </si>
  <si>
    <t>Učebné pomôcky SPOLU:</t>
  </si>
  <si>
    <t>2.1.17. zariadenie a vybavenie (bežný výdavok)Súbor učebných pomôcok - Prírodovedná gramotnosť</t>
  </si>
  <si>
    <t>2.1.17.</t>
  </si>
  <si>
    <t xml:space="preserve">Vodné laboratórium, analýza vody </t>
  </si>
  <si>
    <t>Model fullerénu</t>
  </si>
  <si>
    <t>Model oka</t>
  </si>
  <si>
    <t>Model pľúc</t>
  </si>
  <si>
    <t>Model obličky</t>
  </si>
  <si>
    <t>Digitálne posuvné meradlo</t>
  </si>
  <si>
    <t>Močové testovacie prúžky</t>
  </si>
  <si>
    <t>Krvné testy</t>
  </si>
  <si>
    <t>Nahradne balenie krvnych testov</t>
  </si>
  <si>
    <t>Veľká sada na testovanie zmyslov</t>
  </si>
  <si>
    <t>Model funkcie ludského tela</t>
  </si>
  <si>
    <t>Neurón</t>
  </si>
  <si>
    <t>Ženská pánva</t>
  </si>
  <si>
    <t>Nožnice z nerezovej ocele</t>
  </si>
  <si>
    <t>Preparačné nožnice</t>
  </si>
  <si>
    <t>Britvy</t>
  </si>
  <si>
    <t>Zahmutá pinzeta</t>
  </si>
  <si>
    <t>Kvapatko</t>
  </si>
  <si>
    <t>Preparáty baktérií</t>
  </si>
  <si>
    <t>Preparáty rastliných buniek</t>
  </si>
  <si>
    <t>Sada mitóza a meióza</t>
  </si>
  <si>
    <t>Model mitózy</t>
  </si>
  <si>
    <t>Model meiózy</t>
  </si>
  <si>
    <t>Model vírusu AIDS</t>
  </si>
  <si>
    <t>Model kvetu jednoklicnolistovej rastliny</t>
  </si>
  <si>
    <t xml:space="preserve">Model kvetu dvoklicnoslistovej </t>
  </si>
  <si>
    <t>List kukurice</t>
  </si>
  <si>
    <t>Sada na zistovanie DNA zeleniny a ovocia</t>
  </si>
  <si>
    <t>Nahradne balenie</t>
  </si>
  <si>
    <t>Sada na zistenie DNA z bananu</t>
  </si>
  <si>
    <t>Sada na difúziu a osmózu</t>
  </si>
  <si>
    <t>Digitalna vaha</t>
  </si>
  <si>
    <t xml:space="preserve">Rovnoramenné váhy </t>
  </si>
  <si>
    <t xml:space="preserve">Balónik na pipety </t>
  </si>
  <si>
    <t xml:space="preserve">Bezpečnostný pipetový nástavec </t>
  </si>
  <si>
    <t>Sada fotosyntéza</t>
  </si>
  <si>
    <t>Osvetľovacie zariadenie k fotosyntéze</t>
  </si>
  <si>
    <t>Sada rastliny, živočíchy a biotoy</t>
  </si>
  <si>
    <t>Pomôcka na vyberanie magnetického miešadielka</t>
  </si>
  <si>
    <t>Model koreňa</t>
  </si>
  <si>
    <t>Muchotávka červená - model</t>
  </si>
  <si>
    <t>Hríb satanský - model</t>
  </si>
  <si>
    <t>Hríb hnedý - model</t>
  </si>
  <si>
    <t>Model srdca s pumou</t>
  </si>
  <si>
    <t>Model lebky s dutinami</t>
  </si>
  <si>
    <t>Funkčný model ľudského oka</t>
  </si>
  <si>
    <t>Neutonov disk s motorom</t>
  </si>
  <si>
    <t>Miešanie farieb</t>
  </si>
  <si>
    <t>Rovnoramenné váhy</t>
  </si>
  <si>
    <t>Sada závaží</t>
  </si>
  <si>
    <t>Kapilarita</t>
  </si>
  <si>
    <t>Vlnostroj</t>
  </si>
  <si>
    <t>Teplomer</t>
  </si>
  <si>
    <t>Orbitálový model</t>
  </si>
  <si>
    <t>Kadička 50ml</t>
  </si>
  <si>
    <t>Kadička 100ml</t>
  </si>
  <si>
    <t>Kadička 150ml</t>
  </si>
  <si>
    <t>Odmerný valec 25ml</t>
  </si>
  <si>
    <t>Odmerná banka 100 ml</t>
  </si>
  <si>
    <t>Odmerná banka 250ml</t>
  </si>
  <si>
    <t>2.1.18.</t>
  </si>
  <si>
    <t>2.1.18. zariadenie a vybavenie (bežný výdavok)Súbor učebných pomôcok - Matematická gramotnosť</t>
  </si>
  <si>
    <t>Sada školských magnetických pomôcok</t>
  </si>
  <si>
    <t>Kružidlo kovové</t>
  </si>
  <si>
    <t>Šablóna grafov funkcií</t>
  </si>
  <si>
    <t>Sada pravítok 4ks</t>
  </si>
  <si>
    <t>Kocky 16mm sada 6ks</t>
  </si>
  <si>
    <t>2.1.19.</t>
  </si>
  <si>
    <t xml:space="preserve">2.1.19. zariadenie a vybavenie (bežný výdavok) Súbor učebných pomôcok - Finančná gramotnosť </t>
  </si>
  <si>
    <t xml:space="preserve">Monopoly elektronické bankovníctvo  </t>
  </si>
  <si>
    <t>Spoločenská hra Hollywood</t>
  </si>
  <si>
    <t>Spoločenská hra Monopoly</t>
  </si>
  <si>
    <t>Veľká magnetická sada Euro peňazí v obale</t>
  </si>
  <si>
    <t>Finančná odysea</t>
  </si>
  <si>
    <t>Laserove ukazovatko</t>
  </si>
  <si>
    <t>Mince</t>
  </si>
  <si>
    <t>Pokladnička (98 ks), obsahuje bankovky a mince,</t>
  </si>
  <si>
    <t>Bankovky</t>
  </si>
  <si>
    <t>Popis, vlastnosti a min. parametre: 
Rádiomagnetofón s CD, USB a digitálnym FM tunerom. vertikálne vkladanie CD, podpora CDDA, CD-R/RW, MP3, WMA. Rádio tuner AM, FM. 30 staníc do pamäti (20 FM, 10 AM). Teleskopická anténa, automatické scanovanie staníc. USB - podpora prehrávania MP3 a WMA. LCD display zobrazuje aktuálnu funkciu a stav. Audio In a sluchátkový výstup. Výkon stereo repro 2x 1,1 W. funkcia : Sleep timer. Napájanie AC i DC. Odpojiteľný AC kábel. Alebo ekv.</t>
  </si>
  <si>
    <t xml:space="preserve">Popis, min. parametre a vlastnosti:
Kazetový magnetofón s funkciou autostop
Digitálny tuner s predvoľbami;  diaľkový ovládač; zvuk - dynamic Bass Boost 2 kroky; zvukový systém: stereo; max. výstupný výkon (RMS): 12 W; počet reproduktorov: 2; prehrávané médiá: CD, CD-R, CD-RW, MP3-CD, WMA-CD; kazetový magnetofón: mechanický; prehrávanie USB Direct; Pripojenie: USB host; audio výstup: Slúchadlá (3,5 mm); audio in (3,5 mm); počet predvolieb: 20;  LCD displej s podsvietením; napájací kábel. alebo ekv.
</t>
  </si>
  <si>
    <t>Obojstranná náučná tabuľa ktorá zachytáva písomníctvo z obdobia od roku 3 500 pred n. l. až do roku 500 n. l., umožňuje spoznávať písomné pamiatky z daného obdobia  v nadväznosti na historický vývoj starovekých štátov a vytvárať predstavu o ich prínose pre svetové literárne dedičstvo. Prehľadné členenie literatúry starovekého východu, Rímskej ríše a starovekého Grécka je doplnené o obrazový materiál, časovú priamku, a o historické mapy, ktoré napomáhajú k ľahšiemu pochopeniu literárnych a dejepisných súvislostí.﻿ formát 160x120 cm, prevedenie 2 v 1; súčasťou sú tabuľkyformátu A3 /15ks﻿ alebo ekv.</t>
  </si>
  <si>
    <t>Náučná tabuľa o živote a diele Ľudovíta Štúra - pedagóga, vedca, politika, filozofa, novinára a národného buditeľa, formát 120x160 cm
prevedenie 2v1, súčasťou sú tabuľky formátu A3 /15k alebo ekv.</t>
  </si>
  <si>
    <t>Obojstranná náučná tabuľa o európskej a slovenskej stredovekej literatúre. formát 160x120 cm, prevedenie 2 v 1; súčasťou sú tabuľkyformátu A3 /15ks﻿ alebo ekv.</t>
  </si>
  <si>
    <t>1ks CD - Slovné druhy – skloňovanie- vyše 400 úloh﻿,  výučbová časť zameraná na ohybné slovné druhy, ktoré sa skloňujú, názorné ilustrácie a konkrétne príklady, 24 cvičení rozdelených do 5 skupín
1ks CD- Slovné druhy – prehľad- 6 skupín cvičení s možnosťou výberu stupňa obťažnosti﻿,  prehľadná výučbová časť,  názorné ilustrácie a konkrétne príklady ku každému ohybnému a neohybnému slovnému druhu
CD -  sieťová verzia, 1 aktivácia na školskom serveri
alebo ekv.</t>
  </si>
  <si>
    <t>Ponúka množstvo rôznorodých úloh a pomáha žiakovi upevňovať a precvičovať si učivo. Rôznorodosť prístupu k textu (analýza, štrukturalizácia, napodobňovanie, osobný postoj, interpretácia, zovšeobecňovanie, tvorba...) je prioritou autorky pracovného zošita. Žiaci sa tu stretnú so zaujímavými rubrikami (Glosár, Príslovia a aforizmy, Čo si myslím o...) aj opakovacími a precvičovacími časťami (Osobnosti, Pamätníček, Na stupni víťazov, Test). Nechýba osvedčená rubrika Čítame s Pomocníkom, v ktorej autorka ponúka nové úryvky a úlohy k nim. CD je vhodné pre interaktívne tabule podporujúce formát pdf. ISBN. 150000000006</t>
  </si>
  <si>
    <t>Ponúka množstvo rôznorodých úloh a pomáha žiakovi upevňovať a precvičovať si učivo. Rôznorodosť prístupu k textu (analýza, štrukturalizácia, napodobňovanie, osobný postoj, interpretácia, zovšeobecňovanie, tvorba...) je prioritou autorky pracovného zošita. Žiaci sa tu stretnú so zaujímavými rubrikami (Glosár, Príslovia a aforizmy, Čo si myslím o...) aj opakovacími a precvičovacími časťami (Osobnosti, Pamätníček, Na stupni víťazov, Test). Nechýba osvedčená rubrika Čítame s Pomocníkom, v ktorej autorka ponúka nové úryvky a úlohy k nim. CD je vhodné pre interaktívne tabule podporujúce formát pdf. ISBN: 150000000007</t>
  </si>
  <si>
    <t xml:space="preserve">CD magnetofón s USB </t>
  </si>
  <si>
    <t xml:space="preserve">CD magnetofón </t>
  </si>
  <si>
    <t>Mapa Dejiny literatúry -starovek</t>
  </si>
  <si>
    <t xml:space="preserve"> Mapa Ľ. Štúr</t>
  </si>
  <si>
    <t xml:space="preserve"> Mapa Dejiny literatúry- stredovek</t>
  </si>
  <si>
    <t>CD Slovné druhy</t>
  </si>
  <si>
    <t>CD Pomocník z literatúry 5/ autor Krajčovičová/</t>
  </si>
  <si>
    <t>CD Pomocník z literatúry 6/autor Krajčovičová/</t>
  </si>
  <si>
    <t xml:space="preserve">Pokusy ktoré je možné zostaviť:  Kolobeh vody, dážď a dažďomer;  Pitná voda a jej vedenie, znečisťovanie vody;  Biologicky rozložiteľný odpad;  detekcia amoniaku;  detekcia dusitanov;  detekcia sulfátov;  detekcia detergentov;  biologické indikátory;  kyslosť vody;  Použitie univerzálneho indikátora;  Použitia pH metra;  kyslý dážď
Zloženie: 1 kadička, 250 ml;1 kvapkadlo; 1 lupa, zväčšenie 7 ×; 1 lievik;1 miešadlo;1 vodojem;1 odmerný valec, 100 ml; 2 striekačky s hadičkou;1 indikátor hodnoty pH, 1-10; 3 vzorky so známou hodnotou pH; 1 pH meter pre analýzu zeminy;5 petriho misiek; 5 skúmaviek so zátkami;1 fľaša metylénovej modrej; 1 fľaša hydroxidu sodného; 1 fľaša Greissového činidla;1 fľaša Nesslerovho činidla; 1 fľašu kyseliny chlorovodíkovej, 10% roztok; 1 fľaša chloroformu; 1 fľaša chloridu bárnatého, 10% roztok; 1 sprievodca pokusmi;1 kufrík 
alebo ekv.
</t>
  </si>
  <si>
    <t>Vodné laboratorium-chemikalie</t>
  </si>
  <si>
    <t>testovacia sada chemikálií - dusičňany 1 - 120 mg/l 
Sada na min. 100 testov alebo ekv.</t>
  </si>
  <si>
    <t>zloženie: min. 60 atómov uhlíkov;  90 spojek; návod, priemer atomov od 14,5 do 15 mm  alebo ekv.</t>
  </si>
  <si>
    <t>model vyrobený z tvrdeného plastu, model oka je rozoberateľný,  5-krát v plnej veľkosti, 6 častí. učený na učenie sa anatómie oka. Odnímateľné časti modelu ľudského oka zahŕňajú: Horná polovica skléry s pripevnením rohovky a očného svalu; oObe polovice cievovky s dúhovkou a sietnicou; šošovka; sklovitý humor, rozmery cca 13 x 14 x 21 cm alebo ekv.</t>
  </si>
  <si>
    <t>Demonštračná pomôcka ktorá umožňuje vnímať pohyby pri dýchaní; transparentný zvon z polykarbonátu (hrudný kôš), ktorý je uzatvorený membránou (diafragma), obsahuje 2 balóniky (pľúca). Žiak pohybuje membránou, balóniky sa tak nafukujú alebo vyprázdňujú. Balóniky sú zasunuté do rozbočky v tvare Y (priedušky). Rozmery min. 135x105mm. Dodať s návodom na použitie. alebo ekv.</t>
  </si>
  <si>
    <t>Model je vyrobený z tvrdeného plastu a zobrazuje: Obličky s nadobličkami, obličkové a nadobličné cievy obličiek, Hornú časť močovodu. Predná polovica obličiek je odnímateľná, a umožňuje demonštráciu formou prierezu obličky kde je znázornený kolobeh ciev.rozmery cca 20 x 12 x 12 cm. alebo ekv.</t>
  </si>
  <si>
    <t xml:space="preserve">Podložné sklíčka s jamkami </t>
  </si>
  <si>
    <t>podložné sklíčka s jednou jamkou, rozmer dlžka 76 x šírka 26 mm</t>
  </si>
  <si>
    <t>min.parametre:
meradlo posuvné digitálne, 0-150mm, rozlíšenie 0,01 mm, presnosť 0,02mm, plastové puzdro, LCD display v celokovovej schránke, telo a čeluste z antikorovej ocele. Alebo ekv.</t>
  </si>
  <si>
    <t>Diagnostické prúžky na semikvantitatívnu analýzu moču. Parametre ktoré je možné identifikovať v moči :
pH
PRO (bielkoviny)
GLU (glukóza)
UBG (urobilinogén)
BILI (bilirubín)
KETO (ketolátky)
HEMO (hemoglobín)
V 1 balení 50ks. Alebo ekv.</t>
  </si>
  <si>
    <t>sada pre určovanie Rh faktorov a klasických krvných skupín AB, A, B, a 0. Demonštruje zrážanie krvi na preparačnom sklíčku, určení jednotlivých krvných skupín, určenie  Rh faktorov a ocenenie rizika odtrhnutia transplantátov pri transplantácií. Zrážanie vzoriek umožní určenie krvnej skupiny . Sada vystačí min. na 50 rozborov. alebo ekv.</t>
  </si>
  <si>
    <t>náhradné balenie - sada pre určovanie Rh faktorov a klasických krvných skupín AB, A, B, a 0. Demonštruje zrážanie krvi na preparačnom sklíčku, určení jednotlivých krvných skupín, určenie  Rh faktorov a ocenenie rizika odtrhnutia transplantátov pri transplantácií. Zrážanie vzoriek umožní určenie krvnej skupiny . Sada vystačí min. na 50 rozborov.  alebo ekv.</t>
  </si>
  <si>
    <t>Fyziologický model - ucho a sada modelov</t>
  </si>
  <si>
    <t>Sada obsahuje min.
model ucha- zobrazuje 3 hlavné konštrukčné časti sluchového orgánu- vonkajšie ucho, stredné ucho, vnútorné ucho a polohy rovnovážneho orgánu ľudského tela. Model je tozdelený na 6 častí. Min. rozmery 42x26x16 cm. Materiál: plast ručne maľovaný.
Sada dvoch samostatných obojstranných pľúcnych modelov plnej veľkosti so štyrmi výrezmi znázorňujúcimi normálnu anatómiu a účinky CHOCHP (chronická obštrukčná choroba pľúc), rakoviny a astmy. Veľkosť modelu min: 4,25 x 5,5 x 8,25 
3 modely obličiek ktoré tvoria sériu detailov anatómie obličiek a rôznych štruktúr obličiek.
 Spoločne ukazujú modely obličiek: 
• pozdĺžna časť pravej obličky, trikrát väčšia ako životná veľkosť
• Obličkový nefrón zobrazujúci rez cez kôru obličiek a drene. Nefron predstavuje obličkové telieska s proximálnymi a distálnymi stočenými kanálikmi, slučkami Henle, zbernými kanálikmi a krvnými cievami, 120-krát v plnej veľkosti
• Tretia časť obličiek ukazuje otvorený malpighiánsky korpus s glomerulom a Bowmanovou kapsulou,  700-násobok životnej veľkosti ľudskej obličky.
Tri modely obličiek sú namontované na jednej základnej doske
alebo ekv.</t>
  </si>
  <si>
    <t>Súprava ktorá umožňuje testovať chuťový test, slané a sladké, horké a kyslé roztoky, 30 plastových misiek, 120 vatových tyčiniek, 30 kartičiek pre lokalizáciu chuti. Čuchový test: klinčeková silica, silica maty priepornej, parfém, 30 plastových inhalátorov. Test citlivosti kože: 100 štetiniek, 30 ihiel, 30 kovových kolíkov pre vnímanie tepla a chladu, 15 plastových guličiek s ihličkami pre zistenie prahového vnímania dvoch bodov. Zrak: 30 kartičiek pre nájdenie slepej škvrny. Návod pre dalšie cvičenia zamerané na zrak a odrazy. alebo ekv.</t>
  </si>
  <si>
    <t>Torzo unisex- 28 častí, model  vyrobený z tvrdeného plastu. Model je dodávaný s odnímateľnými vložkami mužských a ženských pohlavných orgánov, otvoreným krkom a zadnou časťou na štúdium stavcov, medzistavcových diskov, miechy, spinálnych nervov, chrbticových tepien, hlava so 4- časťami mozgu. Rozmery cca 87 x 38 x 25 cm. alebo ekv.</t>
  </si>
  <si>
    <t>Model sa skladá z tela nervovej bunky a nervového vlákna obsahujúci dreň. Možnosť rozloženia na 3 časti. Model je umiestený na podstavci. Rozmery min. dĺžka 53 x šírka 20 x hĺbka 17 cm. Alebo ekv.</t>
  </si>
  <si>
    <t>Mužska panva</t>
  </si>
  <si>
    <t>Ženský anatómický model znázorňuje polovicu ženských pohlavných orgánov s močovým mechúrom a odnímateľným konečníkom. ženská panva je dodávaná na základnej doske, ktorá ponúka možnosť montáže na stenu, tento model je vysoko kvalitný a zobrazuje ženskú panvu v anatomických detailoch,  rozmery min. 41 x 31 x 20 cm. alebo ekv.</t>
  </si>
  <si>
    <t>Binokulárny mikroskop</t>
  </si>
  <si>
    <t>min.parametre:
Binokulárny tubus, otočný o 360°, uhoľ vhľadu 45°;  Okulár WF 10× ; Nastaviteľná medziočná vzdialenosť; dioptrická korekcia na jednom z tubusov;  4násobná revolverová hlava;  objektivy 4×, 10×, 40× odpružený, 100× odpružený (olejový); zväčšenie od 40× do 1000×; stolík 115 × 125 mm s krížovým posunom;  hrubé/jemné ostrenie. ; regulované LED osvetlenie; irisová clona a držiak filtrov, modrý filter ;* Kondenzor Abbe 1,25 NA; nastaviteľná zarážka. Súčasťou balenia je Protiprachový obal, sieťový adaptér a imerzný olej. Alebo ekv.</t>
  </si>
  <si>
    <t xml:space="preserve">Trinokuárny stereromikroskop </t>
  </si>
  <si>
    <t>Min.parametre:
Trinokulárny tubus otočný o 360°, uhoľ vhľadu 45°; širokouhlý okulár WF 10x/18mm; 4polohový revolverový objektív; objektívy 4x, 10x, 40x S, 100x S (olej); revolver zo spätnou orientáciou ;  zaostrenie hrubé/jemné; krížový stolík (115 x 125 mm); kondenzor Abbe 1,25;  irisová clona s držiakom filtra;  regulovateľné halogénové osvetlenie6 V / 20 W. Súčasťou dodávky je aj filter, ochranný obal. alebo ekv.</t>
  </si>
  <si>
    <t>Nerezová oceľ, rovné, špicaté, dlžka min. 14,5 cm alebo ekv.</t>
  </si>
  <si>
    <t>nerezová ocel, dlžka min. 11,5 cm alebo ekv.alebo ekv.</t>
  </si>
  <si>
    <t>s plastovou rukoväťou a čepeľou z nerezovej ocele, dlžka min. 15cm alebo ekv.</t>
  </si>
  <si>
    <t>nerezová oceľ, dlžka min. 13 cm alebo ekv.</t>
  </si>
  <si>
    <t>Malé sklenené pipety , v dlžke min. 80 mm,s kaučukovou savičkou.  
1 balenie obsahuje 10ks . Alebo ekv.</t>
  </si>
  <si>
    <t>sada mitóza, meióza - 6 preparátov: 1. Delenie buniek (mitóza). Koreňové špičky kuchynské cibule, Allium cepa, pozdĺžny rez. Všetky štádia delenia v jednom preparáte. Farbenie hematoxylínom železitým podľa HEIDENHAIN - 2. Mitóza v zárodočnom terčíka ryby (Coregonus), rez. Centrosféry - 3. Semenník myši, priečny rez. Spermatogenézy - 4. Obrie chromozómy zo slinné žľazy larvy pakomára (Chironomus), lisovaný preparát, špeciálne farbenie - 5. Ľalia, peľnice, priečny rez. Peľovej materské bunky, neskoré Profáza. Pachytenní až diakinetické štádium, prehľadový preparát - 6. Ľalia, peľnice, priečny rez. Peľovej materské bunky, metafázy a anafáze druhého (homeotypického) delenie (mitóza). alebo ekv.</t>
  </si>
  <si>
    <t>Trojrozmerný reliéfny model ukazuje  9 fáz mitózy na základe typickej bunky cicavcov:
1. Interfáza
2. Profáza
3. Skorá prometafáza
4. Neskôr prometaphase
5. Metafáza
6. Skorá anafyza
7. Neskôr anafázu
8. Telofáza
9. Cytokinéza
Rozmery: cca. 60x40x6 cm, Hmotnosť: cca. 1,7 kg.
alebo ekv.</t>
  </si>
  <si>
    <t>Trojrozmerný reliéfny model ukazuje 10 stupňov meiózy na základe typickej bunky cicavcov:
1. Interfáza (stupeň fázy G1)
2. Profáza I (leptotén)
3. Profáza I (zygotén a pachyten)
4. Profáza I (diplotena)
5. Profáza I (diakinéza)
6. Metafáza I
7. Anapháza I
8. Telofáza I, cytokinéza I, interkinéza, profáza II a metafáza II
9. Anapháza II
10. Telofáza II a cytokinéza II
Rozmery: cca. 60x40x6 cm, Hmotnosť: cca. 1,7 kg. alebo ekv.</t>
  </si>
  <si>
    <t>Zväčšenie vírusu modelu milionkrát. Znázornený je vnútorný lipidový obal s bielkovinovými štruktúrami a vyberateľným vnútorným telesom, ktorý obsahuje nositeľa genetickej informácie RNA. Do dutiny je možné položiť kondomy. Rozmery min. výška 18 x šířka 13 x hloubka 13 cm. alebo ekv.</t>
  </si>
  <si>
    <t>model prierezu jednoklíčnej rastliny, rozmery min. výška 33 x šířka 25 x hĺbka 6,5 cm alebo ekv.</t>
  </si>
  <si>
    <t>Model znázorňuje kvet dvojklíčnej rastliny v 8 násobnom zväčšení s viditeľnými semienkami a s čnelkou v priereze a bliznou. Výška min. 35 cm. Model na podstavci. Alebo ekv.</t>
  </si>
  <si>
    <t>50 násobné zväčšenie modelu  z plastu. Vyrobené ručne Model ukazuje štruktúru listu rastliny. Cievne zväzky sú obklopené kruhovú pošvou. Cievne zväzky sú vzájomne  prepojené transverzálne prechádzajúcimi anastomózami. Model je umiestnený na podstavci rozmer min. 20 x 38,5 x 12 cm. alebo ekv.</t>
  </si>
  <si>
    <t>Bakteriofág</t>
  </si>
  <si>
    <t>zloženie min:
Dvojdielny rastlinný bunkový model znázorňuje štruktúry typickej rastlinnej bunky, ako je vidieť pomocou elektrónového mikroskopu. Cytoplazma a všetky dôležité organely rastlinnej bunky sú vo zvýšenom reliéfe a zobrazené vo farbe. Funkcie zahrnuté v modeli rastlinných buniek: Bunková stena,  Bunková membrána,  Jadro,  Hladký endoplazmatický retikulum,  Hrubý endoplazmatický retikulum,  Ribozómy, Chloroplasty,  Mitochondria,  Diktyozómy / Golgiho aparát,  hmotnosť 1,461 kg, rozmery min. 20 x 11,5 x 33 cm.
Dvojzložkový model zvieracích buniek znázorňuje formu a štruktúru typickej zvieracej bunky v pohľade elektrónovým mikroskopom. Všetky dôležité organely sú zobrazené vo zvýšenom reliéfe a zobrazené vo farbe, napr .: Jadro,  Mitochondrion,  Hladký endoplazmatický retikulum,  Hrubý endoplazmatický retikulum,  Bazálna membrána,  Kolagénové vlákna,  Golgiho aparát,  Microvilli,  Lysozóm,  hmotnosť 1,326 kg, rozmery min. 21 x 11 x 31 cm.
alebo ekv.</t>
  </si>
  <si>
    <t>Rozsah dodávky:  100 ml extrakčného lyzačného roztoku,  15 plastových trubičiek s plochým dnom 50 ml;  5 nálievok s 15 papierovými filtrami,  15 drevených tyčiniek k DNA alebo ekv.</t>
  </si>
  <si>
    <t>rozsah dodávky min. 80 ml extrakčného média, 8 ml reakčného činidla pre DNA, 5 filtrov, 15 drevených tyčiniek, 1 nálievka . Výuka je zameraná na bunkové štruktúry, bunkovú membránu, bunkovú stenu rastlín alebo ekv.</t>
  </si>
  <si>
    <t>Rozsah dodávky min : hadička pre dialýzu, koncentrovaný roztok glukózy, roztok glukózy 20 %, roztok glukózy 80 %, roztok jódu a jodidu draselného, škrobový roztok 2 %, testovacie prúžky na glukózu, červená, biela  a modrá, 60 pohárikov. Alebo ekv.</t>
  </si>
  <si>
    <t>parametre:
Váha min. váživosť 600gr
Displej: LCD, veľkosť displeja min. 18mm
Jednotky váženia: g, N, oz, lb.oz
Napájanie: 3x AA batérie
Konštrukcia: ABS plast s nerezovou vážiacou miskou alebo ekv.</t>
  </si>
  <si>
    <t>Mechanická laboratórna váha 500 g je určená pre žiakov ako demonštračná učebná pomôcka a slúži na tradičné mechanické váženie.
Merací rozsah je 0,5-500g.
Presnosť je 0,5 g.
Vonkajšie rozmery sú 460 x 250 x 410 mm.
Základová doska je z drevotriesky. Ostatné použité materiály sú kovy – oceľ, MS a Al.
Oporné hroty ramien sú vytvrdené – kalené.
Váha má 2 odnímateľné nerezové misky priemeru 125 mm. Základová doska má 3 nožičky, z čoho je jedna pevná a dve sú nastaviteľné. Rovnovážnu polohu váhy dosiahneme pomocou týchto nožičiek a olovnice, ktorá slúži pre exaktné nastavenie zvislej polohy.
Otočná páčka slúži pre aretáciu váhy.alebo ekv.</t>
  </si>
  <si>
    <t>Dvojplatnička</t>
  </si>
  <si>
    <t>vlastnosti a min. parametre:
dve platne s priemerom 18 a 15 cm
Plynulo regulovateľný termostat
Dve svetelné kontrolky
Ochrana proti prehriatiu
Protišmykové nožičky
Dĺžka prívodného kábla: 0,8 m
Rozmery (šírka × hĺbka × výška): 480 × 280 × 82 mm
Maximálny príkon: 2 250 W   alebo ekv.</t>
  </si>
  <si>
    <t>červený, gumový balónik pipetovací alebo ekv.</t>
  </si>
  <si>
    <t>sada na výrobu kyslíka a prezentáciu fotosyntézy: Kadička, 1 l, lievik, univerzálny držiak, 4 záchytné nádoby, 2 gumové zátky, 4 farebné filtre (modrá, žltá, červená, zelená), 4 sivé filtre, návod na CD. Alebo ekv.</t>
  </si>
  <si>
    <t>Osvetľovacie zariadenie pre sadu fotosyntéza-lampa, stojan: laboratórne lampa s napájacím zdrojom, trojnožka, doštička z plexiskla 150 x 150 x 3 mm, dvojité hrdlo. Alebo ekv.</t>
  </si>
  <si>
    <t>sada slúži ku skúmaniu procesov a podmienok na ktorých závisí vznik, prosperita rastlinného a živočíšneho života. Sada experimentov : skúmanie kvetu, skúmanie príjmu vody koreňa, výdaj vody u rastliny, skúmanie semien fazule, dôkaz škrobu v klíčkoch, pozorovanie klíčkov fazule semien, stanovenie kvality vody podľa zákalu, zafarbenia a zápachu, meranie teploty vody v rôznych hĺbkach, stanovenie viditeľnosti vo vode, skúmanie pôdnych typov, identifikácia rôznych zložiek pôdy, stanovenie obsahu humusu v pôde, pH pôdnych vzorkov, vápenca v pôde. alebo ekv.</t>
  </si>
  <si>
    <t>s teflonovou povrchovou úpravou, dĺžka 350 mm alebo ekv.</t>
  </si>
  <si>
    <t>model koreňa - vrch, rozmery min: 30x13x8 cm. Alebo ekv.</t>
  </si>
  <si>
    <t>min rozmery:
- dĺžka:14 cm
- šírka:14 cm
- výška:20 cm
- model je na podstavci alebo ekv.</t>
  </si>
  <si>
    <t>min rozmery:
- dĺžka: 13 cm
- šírka: 14 cm
- výška: 13 cm, model je na podstavci alebo ekv.</t>
  </si>
  <si>
    <t>min rozmery:
- dĺžka:14 cm
- šírka:15 cm 
- výška:13 cm, model je na podstavci alebo ekv.</t>
  </si>
  <si>
    <t>Model ukazuje jednoduchým spôsobom ako spolupracuje srdce a pľúca pri zásobovaní tela kyslíkom. Model je priehľadný a zobrazuje žily, tepny, srdcové komory a pľúca. Balenie obsahuje 10 balíčkov s farbivom, pomocou ktorých sa znázorní tok krvi. Rozmer min: 30 x 27 cm. alebo ekv.</t>
  </si>
  <si>
    <t>ručne maľovaný model v životnej veľkosti, zobrazuje vnútorné časti ústnej a nosovej dutiny, hrtan s cievami, materiál plast , model je na podstavci.
Alebo ekv.</t>
  </si>
  <si>
    <t>FIGURÍNA DOSPELÉHO ČLOVEKA S POHYBLIVOU ČEĽUSŤOU A KPR MONITOROM</t>
  </si>
  <si>
    <t xml:space="preserve">CPR (kardio-pulmonárna resuscitácia)model s elektronikou, ktorý monitoruje počet stlačení hrudníka v prepočte na minútu a okamžite danú rýchlosť signalizuje pomocou LED diód študentovi alebo  inštruktorovi. študent sa dokáže naučiť nepriamu srdcovú masáž správnou rýchlosťou, aby bolo poskytnutie prvej pomoci čo najefektívnejšie. Vďaka LED diódam dokáže inštruktor kontrolovať viac študentov naraz.
Vďaka systému konštrukcie je reálne simulovaná nutnosť záklonu hlavy pri vykonávaní umelého dýchania. V prípade, že študent nevykoná záklon hlavy, budú dýchacie cesty blokované. Model vybavený zvukovou signalizáciou pre určenie správnej hĺbky stlačenia. Akonáhle je hrudník stlačený do požadovanej hĺbky, ozve sa "cvaknutie". Svetlá farba kože modela. Obsah min: 1 figurína; 1 KPR monitor (s dvoma AA batériami); 10 pľúcnych vakov; príručka; 1 prenosný obal pre 1 figurínu
alebo ekv.
</t>
  </si>
  <si>
    <t>TORZO DUSIACEHO SA ČLOVEKA-NÁCVIK HEIMLICHOVHO MANÉVRA</t>
  </si>
  <si>
    <t xml:space="preserve">trup v životnej veľkosti umožňuje vykonávať procedúry úderu do brucha / hrudníka, ktoré sa aplikujú proti úderu (Heimlichov manéver) a odstránení cudzieho telesa pri zablokovaní dýchacích ciest. vyrobené z odolného vinylu pre vytvorenie realistického pocitu. trup dodať s dusivými predmetmi, košeľou a mäkkou taškou na prenášanie. Rozmery cca 79 x 46 x 25,5 cm alebo ekv.
</t>
  </si>
  <si>
    <t>Spätné okupiare</t>
  </si>
  <si>
    <t>Spätné okuliare - prizmové šošovky sú určené k experimentom nervového systému a ľudského vnímania, napomáhajú sa zorientovanie v rôznych situáciach – kreslenie, plnenie nádoby vodou, hod loptou, orientácia v priestore, čítanie zrkadlového písma. Šošovky sú vhodné aj na znázornenie prechodu svetelných lúčov. Šošovky sa otáčajú p 360 st. alebo ekv.</t>
  </si>
  <si>
    <t xml:space="preserve">Model je určený k demonštrácií optických funkcií oka ako je zobrazenie predmetu na sietnici, zmena zakrivenia šošovky, krátkozrakosť, ďalekozrakosť. Model sa skladá z očného puzdra a nastaviteľnej irisovej clony, držiaku na šošovky, 2ks konvexných šošoviek (f = 65 mm a 80 mm), očného puzdra so sietnicou (transparentná clona), korekčná konkávna a konvexná šošovka, držiak na šošovky, návod k prevedeniu pokusov. Rozmery min. 49 x 5,5 x 18 cm, Rozsah dodávky: 1 optická lavica (dĺžka 50 cm) - 4 upínací jazdci - 1 sviečka s držiakom. alebo ekv.
</t>
  </si>
  <si>
    <t>Farebný disk Newton pre demonštráciu aditívnej kombinácie farieb. Namontované na stabilnej skrinke, poháňané jednosmerným motorom.
Min.parametre:
Priemer kotúča: 90 mm
Motor: 4… 6 V DC
Rozmery cca : 135 × 85 × 130 mm³
alebo ekv.</t>
  </si>
  <si>
    <t xml:space="preserve">Tri jasné farebné diódy s kondenzátorom, pohyblivý
objektív s integrovanou optikou umožňuje nastaviť ostrý
obraz cca 15 až 90 cm. Diódové svetlá v kompaktnom statí
ve, pomocou guľového uloženia ľubovolne otočné; každé
svetlo s vypínačom a stmievačom, vrátane zdroja a bielej matnice voľná, plocha matnice: 16 x 10,5 cm. Rozmery: 17 x 15 x 22 cm.
alebo ekv.
</t>
  </si>
  <si>
    <t>Sada precíznych závaží v plastovej kazete. Súčasťou balenia je pinzeta na manipuláciu so závažiami. Obsah min.: 1x50, 1x20, 2x10, 1x5, 2x2, 1x1 g. alebo ekv.</t>
  </si>
  <si>
    <t>pomôcka určená na skúmanie hydrostatického tlaku, 5 spojených nádob s kapilárou na podstavci, materiál: sklo , podstavec- plast.
alebo ekv.</t>
  </si>
  <si>
    <t>Prístroj určený k demonštrácií pozdĺžnych a priečnych vĺn. Popis- Na hriadeli sa nachádzajú excentricky usporiadané disky, ktoré ovládajú kolmé paličky. Pomocou kľuky sa hriadeľ uvedie do pohybu. Na konci paličiek sa nachádzajú dobre viditeľné biele značky. Na 8 tyčiach sú umiestnené uholníky ktorými je možné znázorniť pozdĺžne vlny. Pomocou kotúča so stupnicou umiesteného na hriadeli je možné stanoviť fázový uhol. Rozmery cca 480 mm x 320 mm x 100 mm
Alebo ekv.</t>
  </si>
  <si>
    <t>Teplomer s dobre viditeľnou a prehľadnou veľkou stupnicou, -10 ... +110/1°C. Predĺžená ponorná časť. Plnený alkoholom. Alebo ekv.</t>
  </si>
  <si>
    <t>zloženie min. 35 častí, materiál plast alebo ekv.</t>
  </si>
  <si>
    <t>Školské kovové kružidlo s plastovým úchytom. Alebo ekv.</t>
  </si>
  <si>
    <t>šablóna s vnútornými a obvodovými krivkami v tvare priebehu jednotlivých grafov funkcií pomocou ceruzy, mikroceruzy , technického pera. Alebo ekv.</t>
  </si>
  <si>
    <t>4-kusová rysovacia sada pravítok, vyrobená z transparentného plastu. Súčasťou súpravy je trojuholník s ryskou 17cm, pravouhlý trojuholník 24cm, pravítko 30cm a uhlomer 10cm. Balené v plastovom puzdre. Alebo ekv.</t>
  </si>
  <si>
    <t>Hracie kamene</t>
  </si>
  <si>
    <t>sada hracích kameňov na dámu Longfield 
Set balený v boxe.  Kamene majú priemer min. 30mm. Alebo ekv.</t>
  </si>
  <si>
    <t xml:space="preserve">kocky veľkosť min. 16mm sada 6ks v plastovom boxe alebo ekv.
</t>
  </si>
  <si>
    <t>hra kde namiesto hotovosti sa používajú elektronické bankové karty. cieľom je že cestujete po hracom pláne, kupujete všetky nehnuteľnosti, na ktorých sa zastavíte a svoje zarobené milióny je možné uložiť na osobné elektronické karty. Hráči si môžu svoje financie kedykoľvek počas hry skontrolovať - a to vložením svojej karty do bankomatu; uvidia tak koľko peňazí na nej majú. Hra určená pre  2 - 4 hráčov. Alebo ekv.</t>
  </si>
  <si>
    <t xml:space="preserve">Spoločenská hra </t>
  </si>
  <si>
    <t>ekonomická hra z obdobia druhej polovice 19. storočia, kedy  sa z malej japonskej rybárskej dedinky stal prístav celosvetového významu. Hráči sa stávajú obchodníkmi a snažia sa vybudovať úspešnejšiu firmu než ostatní súperi. Budujú obchody, rozširujú okruh zákazníkov a samozrejme tiež obchodujú s exotickým tovarom zo zámoria. Hra ponúka veľa strategických možností. Počet hráčov 2-4.
alebo ekv.</t>
  </si>
  <si>
    <t>spoločenská hra kde sa hráči stávajú filmovými producentmi. Úlohou je uzatvárať zmluvy s hercami, natáčať filmy a točiť veľké peniaze. Jeden spôsob je získať slávnych hercov, čo nie je najlacnejšia záležitosť, ale sa podarí získať Oskara, dostanú sa hráči na vrchol finančného rebríčka. Hra určená pre  2 - 6 hráčov. Alebo ekv.</t>
  </si>
  <si>
    <t>Princíp hry- obchoduj, investuj, rýchlo zbohatni, priveď ostatných súperov na mizinu a vyhraj! Hra určená pre  2 - 6 hráčov. Alebo ekv.</t>
  </si>
  <si>
    <t>Magnetická Euro-sada obsahuje min. 29 bankoviek a min. 40 mincí,  magneticky pásik, ktorý sa nalepí na bankovky a potom na mag. tabuľu. Balené v priehľadnom plastikovom obale. Alebo ekv.</t>
  </si>
  <si>
    <t xml:space="preserve">Finančná odysea je hra o práci s osobnými financiami a zvládaní životných rizík. Vďaka variabilnému hernému systému je každá partia jedinečná. Pomocou premyslenej stratégie investovania, úverov, zakladania firiem, prenájmu nehnuteľností...(atď.) si hráči vytvárajú pasívny príjem a zveľaďujú svoj majetok. Nakoniec sa oslobodia zo všetkých dlhov a vytvoria si zázemie na bývanie so slušným pasívnym príjmom. Ten, komu sa to podarí ako prvému, dosiahne víťazstvo v hre – finančnú slobodu. Alebo ekv.
</t>
  </si>
  <si>
    <t>Rodinný rozpočet- Moja finančná gramotnosť -mapa</t>
  </si>
  <si>
    <t>nástenná mapa formát 100x140cm, ide sa o súhrn najdôležitejších pravidiel a návodov, ako obstáť vo svete peňazí - vedieť prijímať finančné rozhodnutia, uplatniť svoje spotrebiteľské práva a využívať nadobudnuté finančné zručnosti pri rozhodovaní o nákupe.
Druhá strana náučnej tabule je zameraná na vymenovanie základných príjmov a výdavkov rodinného rozpočtu. Obsahuje názornú grafickú ukážku ideálneho rodinného rozpočtu, ako aj vysvetlenie potreby tvorby rezervného fondu. Súčasťou mapy sú tabuľky vo formáte A4 / 20ks. Alebo ekv.</t>
  </si>
  <si>
    <t xml:space="preserve">Finančná gramotnosť </t>
  </si>
  <si>
    <t>učebná pomôcka obsahuje súbor plastových kariet pre prácu na magnetickej tabuli. Žiakom umožní zorientovať sa v základných otázkach financií, zoznámiť sa s pojmami ako PRÍJMY a VÝDAVKY, preniknúť do zostavovania rodinného i osobného rozpočtu a tiež nahliadnuť do zjednodušeného rozpočtu firmy. Súbor kariet je variabilný, pedagóg  môže prispôsobiť učebnú pomôcku potrebám danej triedy alebo konkrétnej preberanej témy. alebo ekv.</t>
  </si>
  <si>
    <t>Kovové laserové ukazovadlo s červeným laserovým bodom dodávané s 2 batériami a puzdrom.  Maximálny dosah 50 m.
alebo ekv.</t>
  </si>
  <si>
    <t>Euro mince z prednej strany a zo zadnej strany sú razené so znakom € euro €. Vyrobené z pevného plastu. Sada min. 80ks. Alebo ekv.</t>
  </si>
  <si>
    <t xml:space="preserve">Pokladnička veľkosť cca 26x24cm; obsahuje bankovky a mince spolu 98ks a má fuknčný displej. Alebo ekv.
</t>
  </si>
  <si>
    <t>Obojstranne potlačené Euro bankovky z pevného papiera s dĺžkou 9-12cm.Obsah: 65ks bankoviek / 500€ - 5ks / ostatné bankovky - po 10 ks alebo ekv.</t>
  </si>
  <si>
    <t>Jedna polovica mužských pohlavných orgánov s močovým mechúrom je znázornená na normálnej pozícii v mužskej panve,  rektum je odstrániteľný pre podrobnejšie štúdium , tento vysoko kvalitný model anatómie je dodávaný na základnej doske, ktorá ponúka možnosť montáže na stenu, hmotnosť 2,3 kg, rozmery min. 41 x 31 x 17 cm. Alebo ekv.</t>
  </si>
  <si>
    <t>zloženie:
1. Staphylococcus aureus-pôvodca zápalu 2. Sarcina lutea, aerobné baktérie. Koky v zhlukoch 3. Streptococcus pyogenes-pôvodca zápalu 4. Streptococcus lactis, mliečna baktéria 5. Bacillus subtilis, senné bacily. Bacily a spóry 6. Bacillus mycoides, koreňové bacily. Farbenie vnútorných teliesok 7. Bacillus anthracis, pôvodcu sneti slezinnej 8. Mycobacterium tuberculosis, pôvodca  tuberkulózy 9. Corynebacterium diphtheriae, pôvodca záškrtu 10. Bacterium erysipelas, pôvodca ruže 11. Rhizobium radicicola, hľuzové baktérie viažúce  dusík 12. Proteus vulgaris, hnilobné baktérie 13. Escherichia coli, črevná baktéria. Fakultativne patogenne 14. Eberthella typhi, pôvodca týfusu 15. Salmonella paratyphi, paratyfus 16. Vibrio comma, azijská cholera. Vibriony 17. Shigella dysenteriae, bacilárna dyzentéria 18. Haemophilus influenzae (Pfeiffer), chrípka 19. Spirillum volutans, organizmy v kalnej vode 20. Rhodospirillum rubrum, hnilobná bakterie vytvárajúca farbivo 21. Clostridium botulinum, pôvodca botulizmu 22. Spirochaeta duttoni (recurrentis), recidivujúca horúčka 23. Bakteria zo zubného povlaku. Farbenie podľa Grama 24. Bakteria z kvasu 25. Bakteria zo syra. Alebo ekv.</t>
  </si>
  <si>
    <t>zloženie: 
Epidermis cibule (Allium cepa); Korenová špička cibule (Allium cepa), pozdlžny rez; Peľové materské bunky ľalie; Drevo lipy (Tilia), macerované; Dužnina hrušky (Pirus), priečny rez; zemiaková hľuza (Solanum), priečny rez; tekvica kmeň (Cucurbita) pozdlžny rez; ricín (Ricinus), endospermia, priečny rez, prašník ľalie (Lilium candidum); semenník ľalie (Lilium candidum); Spirogyra.  Alebo ekv.</t>
  </si>
  <si>
    <t>balenie obsahuje min. : roztok pre extrakciu DNA, miešacie tyčinky, plastové perly, transferové pipety, kapiláry, soľ, DNA v testovacích tubách. Alebo ekv.</t>
  </si>
  <si>
    <t>objem 10ml -5ks
objem 25ml - 5ks
 Alebo ekv.</t>
  </si>
  <si>
    <t>Kadička 50ml s výlevkou. Alebo ekv.</t>
  </si>
  <si>
    <t>Kadička 100ml s výlevkou. Alebo ekv.</t>
  </si>
  <si>
    <t>Kadička 150ml s výlevkou. Alebo ekv.</t>
  </si>
  <si>
    <t>Odmerný valec 25ml,  vysoký. Alebo ekv.</t>
  </si>
  <si>
    <t>Odmerná banka 100 ml so zátkou. Alebo ekv.</t>
  </si>
  <si>
    <t>Odmerná banka 250ml so zátkou. Alebo ekv.</t>
  </si>
  <si>
    <t>Sada magnetického príslušenstva ku školskym tabuliam. Set obsahuje: trojuholník s uhlom 60°, trojuholník s uhlom 45°, pravítko 100 cm, uhlomer, krúžidlo so silikónovou prísavkou Vyrobené zo silného, odolného proti prehnutiu, PVC obsahuje magnetické plochy na ľahké uchytenie na tabuli. Alebo ekv.</t>
  </si>
</sst>
</file>

<file path=xl/styles.xml><?xml version="1.0" encoding="utf-8"?>
<styleSheet xmlns="http://schemas.openxmlformats.org/spreadsheetml/2006/main">
  <numFmts count="1">
    <numFmt numFmtId="164" formatCode="#,##0.00\ &quot;€&quot;"/>
  </numFmts>
  <fonts count="14">
    <font>
      <sz val="10"/>
      <color rgb="FF000000"/>
      <name val="Arial"/>
    </font>
    <font>
      <sz val="10"/>
      <name val="Arial"/>
      <family val="2"/>
      <charset val="238"/>
    </font>
    <font>
      <sz val="11"/>
      <name val="Arial"/>
      <family val="2"/>
      <charset val="238"/>
    </font>
    <font>
      <b/>
      <sz val="11"/>
      <name val="Arial"/>
      <family val="2"/>
      <charset val="238"/>
    </font>
    <font>
      <b/>
      <i/>
      <sz val="12"/>
      <name val="Arial"/>
      <family val="2"/>
      <charset val="238"/>
    </font>
    <font>
      <b/>
      <sz val="12"/>
      <color theme="1"/>
      <name val="Arial"/>
      <family val="2"/>
      <charset val="238"/>
    </font>
    <font>
      <b/>
      <sz val="11"/>
      <color theme="1"/>
      <name val="Arial"/>
      <family val="2"/>
      <charset val="238"/>
    </font>
    <font>
      <b/>
      <i/>
      <sz val="11"/>
      <color theme="1"/>
      <name val="Arial"/>
      <family val="2"/>
      <charset val="238"/>
    </font>
    <font>
      <sz val="11"/>
      <color theme="1"/>
      <name val="Arial"/>
      <family val="2"/>
      <charset val="238"/>
    </font>
    <font>
      <u/>
      <sz val="10"/>
      <color theme="10"/>
      <name val="Arial"/>
      <family val="2"/>
      <charset val="238"/>
    </font>
    <font>
      <b/>
      <vertAlign val="superscript"/>
      <sz val="11"/>
      <color theme="1"/>
      <name val="Arial"/>
      <family val="2"/>
      <charset val="238"/>
    </font>
    <font>
      <b/>
      <sz val="8"/>
      <color theme="1"/>
      <name val="Arial"/>
      <family val="2"/>
      <charset val="238"/>
    </font>
    <font>
      <b/>
      <vertAlign val="superscript"/>
      <sz val="8"/>
      <color theme="1"/>
      <name val="Arial"/>
      <family val="2"/>
      <charset val="238"/>
    </font>
    <font>
      <b/>
      <sz val="12"/>
      <name val="Arial"/>
      <family val="2"/>
      <charset val="23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24">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top/>
      <bottom style="thin">
        <color rgb="FF000000"/>
      </bottom>
      <diagonal/>
    </border>
    <border>
      <left/>
      <right/>
      <top style="medium">
        <color indexed="64"/>
      </top>
      <bottom/>
      <diagonal/>
    </border>
  </borders>
  <cellStyleXfs count="2">
    <xf numFmtId="0" fontId="0" fillId="0" borderId="0"/>
    <xf numFmtId="0" fontId="9" fillId="0" borderId="0" applyNumberFormat="0" applyFill="0" applyBorder="0" applyAlignment="0" applyProtection="0"/>
  </cellStyleXfs>
  <cellXfs count="64">
    <xf numFmtId="0" fontId="0" fillId="0" borderId="0" xfId="0" applyFont="1" applyAlignment="1"/>
    <xf numFmtId="0" fontId="1" fillId="0" borderId="0" xfId="0" applyFont="1" applyAlignment="1"/>
    <xf numFmtId="0" fontId="1" fillId="0" borderId="0" xfId="0" applyFont="1" applyAlignment="1">
      <alignment wrapText="1"/>
    </xf>
    <xf numFmtId="0" fontId="2" fillId="0" borderId="1" xfId="0" applyFont="1" applyBorder="1" applyAlignment="1">
      <alignment wrapText="1"/>
    </xf>
    <xf numFmtId="0" fontId="2" fillId="0" borderId="1" xfId="0" applyFont="1" applyBorder="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0" fontId="2" fillId="0" borderId="4" xfId="0" applyFont="1" applyBorder="1" applyAlignment="1">
      <alignment wrapText="1"/>
    </xf>
    <xf numFmtId="164" fontId="2" fillId="0" borderId="3" xfId="0" applyNumberFormat="1" applyFont="1" applyBorder="1" applyAlignment="1">
      <alignment horizontal="center"/>
    </xf>
    <xf numFmtId="0" fontId="2" fillId="0" borderId="9" xfId="0" applyFont="1" applyBorder="1" applyAlignment="1">
      <alignment wrapText="1"/>
    </xf>
    <xf numFmtId="0" fontId="2" fillId="0" borderId="10" xfId="0" applyFont="1" applyBorder="1" applyAlignment="1">
      <alignment wrapText="1"/>
    </xf>
    <xf numFmtId="0" fontId="2" fillId="0" borderId="10" xfId="0" applyFont="1" applyBorder="1" applyAlignment="1">
      <alignment horizontal="center"/>
    </xf>
    <xf numFmtId="164" fontId="2" fillId="0" borderId="5" xfId="0" applyNumberFormat="1" applyFont="1" applyBorder="1" applyAlignment="1">
      <alignment horizontal="center"/>
    </xf>
    <xf numFmtId="164" fontId="3" fillId="0" borderId="8" xfId="0" applyNumberFormat="1" applyFont="1" applyBorder="1" applyAlignment="1">
      <alignment horizontal="center" vertical="center"/>
    </xf>
    <xf numFmtId="164" fontId="4" fillId="0" borderId="2" xfId="0" applyNumberFormat="1" applyFont="1" applyBorder="1" applyAlignment="1">
      <alignment horizontal="center"/>
    </xf>
    <xf numFmtId="0" fontId="5" fillId="0" borderId="0" xfId="0" applyFont="1"/>
    <xf numFmtId="0" fontId="6" fillId="0" borderId="0" xfId="0" applyFont="1"/>
    <xf numFmtId="0" fontId="6" fillId="0" borderId="0" xfId="0" applyFont="1" applyAlignment="1">
      <alignment horizontal="center"/>
    </xf>
    <xf numFmtId="0" fontId="6" fillId="0" borderId="13" xfId="0" applyFont="1" applyBorder="1" applyAlignment="1">
      <alignment horizontal="left" indent="8"/>
    </xf>
    <xf numFmtId="0" fontId="6" fillId="0" borderId="16" xfId="0" applyFont="1" applyBorder="1" applyAlignment="1">
      <alignment horizontal="left" indent="8"/>
    </xf>
    <xf numFmtId="0" fontId="6" fillId="0" borderId="19" xfId="0" applyFont="1" applyBorder="1" applyAlignment="1">
      <alignment horizontal="left" indent="8"/>
    </xf>
    <xf numFmtId="0" fontId="6" fillId="0" borderId="0" xfId="0" applyFont="1" applyAlignment="1">
      <alignment horizontal="left" indent="8"/>
    </xf>
    <xf numFmtId="164" fontId="7" fillId="2" borderId="2" xfId="0" applyNumberFormat="1" applyFont="1" applyFill="1" applyBorder="1" applyAlignment="1">
      <alignment horizontal="center"/>
    </xf>
    <xf numFmtId="164" fontId="8" fillId="2" borderId="2" xfId="0" applyNumberFormat="1" applyFont="1" applyFill="1" applyBorder="1" applyAlignment="1">
      <alignment horizontal="center"/>
    </xf>
    <xf numFmtId="0" fontId="6" fillId="0" borderId="0" xfId="0" applyFont="1" applyAlignment="1">
      <alignment horizontal="center" wrapText="1"/>
    </xf>
    <xf numFmtId="164" fontId="2" fillId="0" borderId="22" xfId="0" applyNumberFormat="1" applyFont="1" applyBorder="1" applyAlignment="1">
      <alignment horizontal="center"/>
    </xf>
    <xf numFmtId="164" fontId="3" fillId="0" borderId="2" xfId="0" applyNumberFormat="1" applyFont="1" applyBorder="1" applyAlignment="1">
      <alignment horizontal="center" wrapText="1"/>
    </xf>
    <xf numFmtId="164" fontId="3" fillId="0" borderId="8" xfId="0" applyNumberFormat="1" applyFont="1" applyBorder="1" applyAlignment="1">
      <alignment horizontal="center" wrapText="1"/>
    </xf>
    <xf numFmtId="164" fontId="2" fillId="4" borderId="10" xfId="0" applyNumberFormat="1" applyFont="1" applyFill="1" applyBorder="1" applyAlignment="1">
      <alignment horizontal="center"/>
    </xf>
    <xf numFmtId="164" fontId="2" fillId="4" borderId="1" xfId="0" applyNumberFormat="1" applyFont="1" applyFill="1" applyBorder="1" applyAlignment="1">
      <alignment horizontal="center"/>
    </xf>
    <xf numFmtId="0" fontId="3" fillId="0" borderId="8" xfId="0" applyFont="1" applyBorder="1" applyAlignment="1">
      <alignment horizontal="left" vertical="center" wrapText="1"/>
    </xf>
    <xf numFmtId="0" fontId="1" fillId="0" borderId="14" xfId="0" applyFont="1" applyBorder="1" applyAlignment="1"/>
    <xf numFmtId="0" fontId="3" fillId="0" borderId="14" xfId="0" applyFont="1" applyBorder="1" applyAlignment="1">
      <alignment wrapText="1"/>
    </xf>
    <xf numFmtId="0" fontId="3" fillId="0" borderId="13" xfId="0" applyFont="1" applyBorder="1" applyAlignment="1">
      <alignment wrapText="1"/>
    </xf>
    <xf numFmtId="0" fontId="3" fillId="0" borderId="23" xfId="0" applyFont="1" applyBorder="1" applyAlignment="1">
      <alignment horizontal="center"/>
    </xf>
    <xf numFmtId="164" fontId="3" fillId="0" borderId="13" xfId="0" applyNumberFormat="1" applyFont="1" applyBorder="1" applyAlignment="1">
      <alignment horizontal="center" wrapText="1"/>
    </xf>
    <xf numFmtId="0" fontId="1" fillId="0" borderId="2" xfId="0" applyFont="1" applyBorder="1" applyAlignment="1"/>
    <xf numFmtId="0" fontId="5" fillId="0" borderId="0" xfId="0" applyFont="1" applyAlignment="1">
      <alignment horizontal="center"/>
    </xf>
    <xf numFmtId="0" fontId="6" fillId="0" borderId="0" xfId="0" applyFont="1" applyAlignment="1">
      <alignment horizontal="left" vertical="center" wrapText="1"/>
    </xf>
    <xf numFmtId="0" fontId="5" fillId="0" borderId="0" xfId="0" applyFont="1" applyAlignment="1">
      <alignment horizontal="center" wrapText="1"/>
    </xf>
    <xf numFmtId="0" fontId="6" fillId="0" borderId="0" xfId="0" applyFont="1" applyAlignment="1">
      <alignment horizontal="center" wrapText="1"/>
    </xf>
    <xf numFmtId="0" fontId="11" fillId="0" borderId="0" xfId="0" applyFont="1" applyAlignment="1">
      <alignment horizontal="left" wrapText="1"/>
    </xf>
    <xf numFmtId="0" fontId="11" fillId="0" borderId="0" xfId="0" applyFont="1" applyAlignment="1">
      <alignment horizontal="left"/>
    </xf>
    <xf numFmtId="0" fontId="7" fillId="2" borderId="11" xfId="0" applyFont="1" applyFill="1" applyBorder="1" applyAlignment="1">
      <alignment horizontal="center"/>
    </xf>
    <xf numFmtId="0" fontId="7" fillId="2" borderId="12" xfId="0" applyFont="1" applyFill="1" applyBorder="1" applyAlignment="1">
      <alignment horizontal="center"/>
    </xf>
    <xf numFmtId="0" fontId="8" fillId="2" borderId="11" xfId="0" applyFont="1" applyFill="1" applyBorder="1" applyAlignment="1">
      <alignment horizontal="center"/>
    </xf>
    <xf numFmtId="0" fontId="8" fillId="2" borderId="12" xfId="0" applyFont="1" applyFill="1" applyBorder="1" applyAlignment="1">
      <alignment horizontal="center"/>
    </xf>
    <xf numFmtId="0" fontId="6" fillId="0" borderId="0" xfId="0" applyFont="1" applyAlignment="1">
      <alignment horizontal="center"/>
    </xf>
    <xf numFmtId="0" fontId="6" fillId="3" borderId="14" xfId="0" applyFont="1" applyFill="1" applyBorder="1" applyAlignment="1">
      <alignment horizontal="left" indent="2"/>
    </xf>
    <xf numFmtId="0" fontId="6" fillId="3" borderId="15" xfId="0" applyFont="1" applyFill="1" applyBorder="1" applyAlignment="1">
      <alignment horizontal="left" indent="2"/>
    </xf>
    <xf numFmtId="0" fontId="6" fillId="3" borderId="17" xfId="0" applyFont="1" applyFill="1" applyBorder="1" applyAlignment="1">
      <alignment horizontal="left" indent="2"/>
    </xf>
    <xf numFmtId="0" fontId="6" fillId="3" borderId="18" xfId="0" applyFont="1" applyFill="1" applyBorder="1" applyAlignment="1">
      <alignment horizontal="left" indent="2"/>
    </xf>
    <xf numFmtId="1" fontId="6" fillId="3" borderId="17" xfId="0" applyNumberFormat="1" applyFont="1" applyFill="1" applyBorder="1" applyAlignment="1">
      <alignment horizontal="left" indent="2"/>
    </xf>
    <xf numFmtId="1" fontId="6" fillId="3" borderId="18" xfId="0" applyNumberFormat="1" applyFont="1" applyFill="1" applyBorder="1" applyAlignment="1">
      <alignment horizontal="left" indent="2"/>
    </xf>
    <xf numFmtId="0" fontId="9" fillId="3" borderId="17" xfId="1" applyFill="1" applyBorder="1" applyAlignment="1">
      <alignment horizontal="left" indent="2"/>
    </xf>
    <xf numFmtId="1" fontId="6" fillId="3" borderId="20" xfId="0" applyNumberFormat="1" applyFont="1" applyFill="1" applyBorder="1" applyAlignment="1">
      <alignment horizontal="left" indent="2"/>
    </xf>
    <xf numFmtId="1" fontId="6" fillId="3" borderId="21" xfId="0" applyNumberFormat="1" applyFont="1" applyFill="1" applyBorder="1" applyAlignment="1">
      <alignment horizontal="left" indent="2"/>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13" fillId="0" borderId="0" xfId="0" applyFont="1" applyBorder="1" applyAlignment="1">
      <alignment horizontal="center" vertical="center" wrapText="1"/>
    </xf>
  </cellXfs>
  <cellStyles count="2">
    <cellStyle name="Hypertextové prepojenie" xfId="1" builtinId="8"/>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C993"/>
  <sheetViews>
    <sheetView tabSelected="1" workbookViewId="0">
      <selection activeCell="G17" sqref="G17"/>
    </sheetView>
  </sheetViews>
  <sheetFormatPr defaultColWidth="9.109375" defaultRowHeight="15" customHeight="1"/>
  <cols>
    <col min="1" max="1" width="43.33203125" style="15" customWidth="1"/>
    <col min="2" max="2" width="48.33203125" style="15" customWidth="1"/>
    <col min="3" max="3" width="14.44140625" style="15" customWidth="1"/>
    <col min="4" max="16384" width="9.109375" style="15"/>
  </cols>
  <sheetData>
    <row r="1" spans="1:3" ht="90.75" customHeight="1">
      <c r="A1" s="37"/>
      <c r="B1" s="37"/>
      <c r="C1" s="37"/>
    </row>
    <row r="2" spans="1:3" ht="21" customHeight="1">
      <c r="A2" s="38" t="s">
        <v>18</v>
      </c>
      <c r="B2" s="38"/>
      <c r="C2" s="38"/>
    </row>
    <row r="3" spans="1:3" ht="21" customHeight="1">
      <c r="A3" s="39" t="s">
        <v>24</v>
      </c>
      <c r="B3" s="39"/>
      <c r="C3" s="39"/>
    </row>
    <row r="4" spans="1:3" ht="15.6">
      <c r="A4" s="39"/>
      <c r="B4" s="39"/>
      <c r="C4" s="39"/>
    </row>
    <row r="5" spans="1:3" ht="32.25" customHeight="1">
      <c r="A5" s="40" t="s">
        <v>23</v>
      </c>
      <c r="B5" s="40"/>
      <c r="C5" s="40"/>
    </row>
    <row r="6" spans="1:3" ht="36.75" customHeight="1">
      <c r="A6" s="38" t="s">
        <v>25</v>
      </c>
      <c r="B6" s="38"/>
      <c r="C6" s="38"/>
    </row>
    <row r="7" spans="1:3" ht="69" customHeight="1">
      <c r="A7" s="38" t="s">
        <v>26</v>
      </c>
      <c r="B7" s="38"/>
      <c r="C7" s="38"/>
    </row>
    <row r="8" spans="1:3" ht="15.6">
      <c r="A8" s="24"/>
      <c r="B8" s="24"/>
      <c r="C8" s="24"/>
    </row>
    <row r="9" spans="1:3" ht="57.75" customHeight="1">
      <c r="A9" s="40" t="s">
        <v>27</v>
      </c>
      <c r="B9" s="40"/>
      <c r="C9" s="40"/>
    </row>
    <row r="10" spans="1:3" ht="15.6">
      <c r="A10" s="40"/>
      <c r="B10" s="40"/>
      <c r="C10" s="40"/>
    </row>
    <row r="11" spans="1:3" ht="15.6">
      <c r="A11" s="16"/>
      <c r="B11" s="16"/>
      <c r="C11" s="16"/>
    </row>
    <row r="12" spans="1:3" ht="16.2" thickBot="1">
      <c r="A12" s="47" t="s">
        <v>2</v>
      </c>
      <c r="B12" s="47"/>
      <c r="C12" s="47"/>
    </row>
    <row r="13" spans="1:3" ht="15.6">
      <c r="A13" s="18" t="s">
        <v>3</v>
      </c>
      <c r="B13" s="48"/>
      <c r="C13" s="49"/>
    </row>
    <row r="14" spans="1:3" ht="15.6">
      <c r="A14" s="19" t="s">
        <v>4</v>
      </c>
      <c r="B14" s="50"/>
      <c r="C14" s="51"/>
    </row>
    <row r="15" spans="1:3" ht="15.6">
      <c r="A15" s="19" t="s">
        <v>5</v>
      </c>
      <c r="B15" s="50"/>
      <c r="C15" s="51"/>
    </row>
    <row r="16" spans="1:3" ht="15.6">
      <c r="A16" s="19" t="s">
        <v>6</v>
      </c>
      <c r="B16" s="52"/>
      <c r="C16" s="53"/>
    </row>
    <row r="17" spans="1:3" ht="15.6">
      <c r="A17" s="19" t="s">
        <v>7</v>
      </c>
      <c r="B17" s="54"/>
      <c r="C17" s="51"/>
    </row>
    <row r="18" spans="1:3" ht="15.6">
      <c r="A18" s="19" t="s">
        <v>8</v>
      </c>
      <c r="B18" s="52"/>
      <c r="C18" s="53"/>
    </row>
    <row r="19" spans="1:3" ht="15.6">
      <c r="A19" s="19" t="s">
        <v>9</v>
      </c>
      <c r="B19" s="52"/>
      <c r="C19" s="53"/>
    </row>
    <row r="20" spans="1:3" ht="16.2" thickBot="1">
      <c r="A20" s="20" t="s">
        <v>10</v>
      </c>
      <c r="B20" s="55"/>
      <c r="C20" s="56"/>
    </row>
    <row r="21" spans="1:3" ht="15.6">
      <c r="A21" s="21"/>
      <c r="B21" s="16"/>
      <c r="C21" s="16"/>
    </row>
    <row r="22" spans="1:3" ht="15.6">
      <c r="A22" s="16"/>
      <c r="B22" s="16"/>
      <c r="C22" s="16"/>
    </row>
    <row r="23" spans="1:3" ht="16.2" thickBot="1">
      <c r="A23" s="47" t="s">
        <v>13</v>
      </c>
      <c r="B23" s="47"/>
      <c r="C23" s="47"/>
    </row>
    <row r="24" spans="1:3" ht="16.2" thickBot="1">
      <c r="A24" s="43" t="s">
        <v>28</v>
      </c>
      <c r="B24" s="44"/>
      <c r="C24" s="22">
        <f>Pomôcky!H105</f>
        <v>0</v>
      </c>
    </row>
    <row r="25" spans="1:3" ht="16.2" thickBot="1">
      <c r="A25" s="45" t="s">
        <v>29</v>
      </c>
      <c r="B25" s="46"/>
      <c r="C25" s="23">
        <f>Pomôcky!G105</f>
        <v>0</v>
      </c>
    </row>
    <row r="26" spans="1:3" ht="12" customHeight="1"/>
    <row r="27" spans="1:3" ht="15.6">
      <c r="A27" s="16"/>
      <c r="B27" s="16"/>
      <c r="C27" s="16"/>
    </row>
    <row r="28" spans="1:3" ht="58.5" customHeight="1">
      <c r="A28" s="40" t="s">
        <v>19</v>
      </c>
      <c r="B28" s="40"/>
      <c r="C28" s="40"/>
    </row>
    <row r="29" spans="1:3" ht="15.6"/>
    <row r="30" spans="1:3" ht="12" customHeight="1"/>
    <row r="31" spans="1:3" ht="12" customHeight="1"/>
    <row r="32" spans="1:3" ht="12" customHeight="1"/>
    <row r="33" spans="1:3" ht="12" customHeight="1"/>
    <row r="34" spans="1:3" ht="12" customHeight="1"/>
    <row r="35" spans="1:3" ht="12" customHeight="1">
      <c r="A35" s="16"/>
      <c r="B35" s="16"/>
    </row>
    <row r="36" spans="1:3" ht="12" customHeight="1">
      <c r="A36" s="16"/>
      <c r="B36" s="16"/>
    </row>
    <row r="37" spans="1:3" ht="15.6">
      <c r="A37" s="16" t="s">
        <v>11</v>
      </c>
      <c r="B37" s="16" t="s">
        <v>12</v>
      </c>
    </row>
    <row r="38" spans="1:3" ht="16.8">
      <c r="A38" s="16"/>
      <c r="B38" s="17" t="s">
        <v>20</v>
      </c>
    </row>
    <row r="39" spans="1:3" ht="12" customHeight="1"/>
    <row r="40" spans="1:3" ht="12" customHeight="1"/>
    <row r="41" spans="1:3" ht="50.25" customHeight="1">
      <c r="A41" s="41" t="s">
        <v>21</v>
      </c>
      <c r="B41" s="42"/>
      <c r="C41" s="42"/>
    </row>
    <row r="42" spans="1:3" ht="12" customHeight="1"/>
    <row r="43" spans="1:3" ht="12" customHeight="1"/>
    <row r="44" spans="1:3" ht="12" customHeight="1"/>
    <row r="45" spans="1:3" ht="12" customHeight="1"/>
    <row r="46" spans="1:3" ht="12" customHeight="1"/>
    <row r="47" spans="1:3" ht="12" customHeight="1"/>
    <row r="48" spans="1:3"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sheetData>
  <mergeCells count="23">
    <mergeCell ref="A9:C9"/>
    <mergeCell ref="A28:C28"/>
    <mergeCell ref="A41:C41"/>
    <mergeCell ref="A24:B24"/>
    <mergeCell ref="A25:B25"/>
    <mergeCell ref="A23:C23"/>
    <mergeCell ref="A10:C10"/>
    <mergeCell ref="A12:C12"/>
    <mergeCell ref="B13:C13"/>
    <mergeCell ref="B14:C14"/>
    <mergeCell ref="B15:C15"/>
    <mergeCell ref="B16:C16"/>
    <mergeCell ref="B17:C17"/>
    <mergeCell ref="B18:C18"/>
    <mergeCell ref="B19:C19"/>
    <mergeCell ref="B20:C20"/>
    <mergeCell ref="A1:C1"/>
    <mergeCell ref="A7:C7"/>
    <mergeCell ref="A2:C2"/>
    <mergeCell ref="A3:C3"/>
    <mergeCell ref="A4:C4"/>
    <mergeCell ref="A5:C5"/>
    <mergeCell ref="A6:C6"/>
  </mergeCells>
  <pageMargins left="0.70866141732283472" right="0.51181102362204722" top="0.55118110236220474" bottom="0.55118110236220474" header="0" footer="0"/>
  <pageSetup scale="78" orientation="portrait" r:id="rId1"/>
  <legacyDrawing r:id="rId2"/>
  <oleObjects>
    <oleObject progId="CorelDraw.Graphic.17" shapeId="1025" r:id="rId3"/>
  </oleObjects>
</worksheet>
</file>

<file path=xl/worksheets/sheet2.xml><?xml version="1.0" encoding="utf-8"?>
<worksheet xmlns="http://schemas.openxmlformats.org/spreadsheetml/2006/main" xmlns:r="http://schemas.openxmlformats.org/officeDocument/2006/relationships">
  <sheetPr>
    <pageSetUpPr fitToPage="1"/>
  </sheetPr>
  <dimension ref="A1:H1054"/>
  <sheetViews>
    <sheetView topLeftCell="A94" workbookViewId="0">
      <selection activeCell="C98" sqref="C98"/>
    </sheetView>
  </sheetViews>
  <sheetFormatPr defaultColWidth="14.44140625" defaultRowHeight="15" customHeight="1"/>
  <cols>
    <col min="1" max="1" width="6.6640625" style="1" bestFit="1" customWidth="1"/>
    <col min="2" max="2" width="42.33203125" style="2" customWidth="1"/>
    <col min="3" max="3" width="72" style="2" customWidth="1"/>
    <col min="4" max="4" width="6.88671875" style="5" bestFit="1" customWidth="1"/>
    <col min="5" max="5" width="10.6640625" style="6" bestFit="1" customWidth="1"/>
    <col min="6" max="6" width="11.44140625" style="6" customWidth="1"/>
    <col min="7" max="8" width="14.33203125" style="6" bestFit="1" customWidth="1"/>
    <col min="9" max="27" width="8" style="1" customWidth="1"/>
    <col min="28" max="16384" width="14.44140625" style="1"/>
  </cols>
  <sheetData>
    <row r="1" spans="1:8" ht="33" customHeight="1" thickBot="1">
      <c r="B1" s="63" t="s">
        <v>30</v>
      </c>
      <c r="C1" s="63"/>
      <c r="D1" s="63"/>
      <c r="E1" s="63"/>
      <c r="F1" s="63"/>
      <c r="G1" s="63"/>
      <c r="H1" s="63"/>
    </row>
    <row r="2" spans="1:8" ht="28.2" thickBot="1">
      <c r="A2" s="31"/>
      <c r="B2" s="32" t="s">
        <v>22</v>
      </c>
      <c r="C2" s="33" t="s">
        <v>0</v>
      </c>
      <c r="D2" s="34" t="s">
        <v>1</v>
      </c>
      <c r="E2" s="35" t="s">
        <v>15</v>
      </c>
      <c r="F2" s="26" t="s">
        <v>14</v>
      </c>
      <c r="G2" s="27" t="s">
        <v>17</v>
      </c>
      <c r="H2" s="27" t="s">
        <v>16</v>
      </c>
    </row>
    <row r="3" spans="1:8" ht="30" customHeight="1" thickBot="1">
      <c r="A3" s="57" t="s">
        <v>31</v>
      </c>
      <c r="B3" s="58"/>
      <c r="C3" s="58"/>
      <c r="D3" s="58"/>
      <c r="E3" s="59"/>
      <c r="F3" s="30"/>
      <c r="G3" s="13"/>
      <c r="H3" s="13">
        <f>SUM(H4:H11)</f>
        <v>0</v>
      </c>
    </row>
    <row r="4" spans="1:8" ht="111" thickBot="1">
      <c r="A4" s="36" t="s">
        <v>32</v>
      </c>
      <c r="B4" s="9" t="s">
        <v>122</v>
      </c>
      <c r="C4" s="10" t="s">
        <v>114</v>
      </c>
      <c r="D4" s="11">
        <v>4</v>
      </c>
      <c r="E4" s="28"/>
      <c r="F4" s="25">
        <f>E4/1.2</f>
        <v>0</v>
      </c>
      <c r="G4" s="12">
        <f>D4*F4</f>
        <v>0</v>
      </c>
      <c r="H4" s="12">
        <f>E4*D4</f>
        <v>0</v>
      </c>
    </row>
    <row r="5" spans="1:8" ht="124.8" thickBot="1">
      <c r="A5" s="36" t="s">
        <v>32</v>
      </c>
      <c r="B5" s="7" t="s">
        <v>123</v>
      </c>
      <c r="C5" s="3" t="s">
        <v>115</v>
      </c>
      <c r="D5" s="4">
        <v>1</v>
      </c>
      <c r="E5" s="29"/>
      <c r="F5" s="25">
        <f t="shared" ref="F5" si="0">E5/1.2</f>
        <v>0</v>
      </c>
      <c r="G5" s="12">
        <f t="shared" ref="G5" si="1">D5*F5</f>
        <v>0</v>
      </c>
      <c r="H5" s="8">
        <f>E5*D5</f>
        <v>0</v>
      </c>
    </row>
    <row r="6" spans="1:8" ht="124.8" thickBot="1">
      <c r="A6" s="36" t="s">
        <v>32</v>
      </c>
      <c r="B6" s="7" t="s">
        <v>124</v>
      </c>
      <c r="C6" s="3" t="s">
        <v>116</v>
      </c>
      <c r="D6" s="4">
        <v>1</v>
      </c>
      <c r="E6" s="29"/>
      <c r="F6" s="25">
        <f t="shared" ref="F6:F14" si="2">E6/1.2</f>
        <v>0</v>
      </c>
      <c r="G6" s="12">
        <f t="shared" ref="G6:G14" si="3">D6*F6</f>
        <v>0</v>
      </c>
      <c r="H6" s="8">
        <f t="shared" ref="H6:H14" si="4">E6*D6</f>
        <v>0</v>
      </c>
    </row>
    <row r="7" spans="1:8" ht="42" thickBot="1">
      <c r="A7" s="36" t="s">
        <v>32</v>
      </c>
      <c r="B7" s="7" t="s">
        <v>125</v>
      </c>
      <c r="C7" s="3" t="s">
        <v>117</v>
      </c>
      <c r="D7" s="4">
        <v>1</v>
      </c>
      <c r="E7" s="29"/>
      <c r="F7" s="25">
        <f t="shared" si="2"/>
        <v>0</v>
      </c>
      <c r="G7" s="12">
        <f t="shared" si="3"/>
        <v>0</v>
      </c>
      <c r="H7" s="8">
        <f t="shared" si="4"/>
        <v>0</v>
      </c>
    </row>
    <row r="8" spans="1:8" ht="42" thickBot="1">
      <c r="A8" s="36" t="s">
        <v>32</v>
      </c>
      <c r="B8" s="7" t="s">
        <v>126</v>
      </c>
      <c r="C8" s="3" t="s">
        <v>118</v>
      </c>
      <c r="D8" s="4">
        <v>1</v>
      </c>
      <c r="E8" s="29"/>
      <c r="F8" s="25">
        <f t="shared" si="2"/>
        <v>0</v>
      </c>
      <c r="G8" s="12">
        <f t="shared" si="3"/>
        <v>0</v>
      </c>
      <c r="H8" s="8">
        <f t="shared" si="4"/>
        <v>0</v>
      </c>
    </row>
    <row r="9" spans="1:8" ht="138.6" thickBot="1">
      <c r="A9" s="36" t="s">
        <v>32</v>
      </c>
      <c r="B9" s="7" t="s">
        <v>127</v>
      </c>
      <c r="C9" s="3" t="s">
        <v>119</v>
      </c>
      <c r="D9" s="4">
        <v>2</v>
      </c>
      <c r="E9" s="29"/>
      <c r="F9" s="25">
        <f t="shared" si="2"/>
        <v>0</v>
      </c>
      <c r="G9" s="12">
        <f t="shared" si="3"/>
        <v>0</v>
      </c>
      <c r="H9" s="8">
        <f t="shared" si="4"/>
        <v>0</v>
      </c>
    </row>
    <row r="10" spans="1:8" ht="124.8" thickBot="1">
      <c r="A10" s="36" t="s">
        <v>32</v>
      </c>
      <c r="B10" s="7" t="s">
        <v>128</v>
      </c>
      <c r="C10" s="3" t="s">
        <v>120</v>
      </c>
      <c r="D10" s="4">
        <v>5</v>
      </c>
      <c r="E10" s="29"/>
      <c r="F10" s="25">
        <f t="shared" si="2"/>
        <v>0</v>
      </c>
      <c r="G10" s="12">
        <f t="shared" si="3"/>
        <v>0</v>
      </c>
      <c r="H10" s="8">
        <f t="shared" si="4"/>
        <v>0</v>
      </c>
    </row>
    <row r="11" spans="1:8" ht="124.8" thickBot="1">
      <c r="A11" s="36" t="s">
        <v>32</v>
      </c>
      <c r="B11" s="7" t="s">
        <v>129</v>
      </c>
      <c r="C11" s="3" t="s">
        <v>121</v>
      </c>
      <c r="D11" s="4">
        <v>5</v>
      </c>
      <c r="E11" s="29"/>
      <c r="F11" s="25">
        <f t="shared" si="2"/>
        <v>0</v>
      </c>
      <c r="G11" s="12">
        <f t="shared" si="3"/>
        <v>0</v>
      </c>
      <c r="H11" s="8">
        <f t="shared" si="4"/>
        <v>0</v>
      </c>
    </row>
    <row r="12" spans="1:8" ht="30" customHeight="1" thickBot="1">
      <c r="A12" s="57" t="s">
        <v>34</v>
      </c>
      <c r="B12" s="58"/>
      <c r="C12" s="58"/>
      <c r="D12" s="58"/>
      <c r="E12" s="59"/>
      <c r="F12" s="30"/>
      <c r="G12" s="13"/>
      <c r="H12" s="13">
        <f>SUM(H13:H84)</f>
        <v>0</v>
      </c>
    </row>
    <row r="13" spans="1:8" ht="207.6" thickBot="1">
      <c r="A13" s="36" t="s">
        <v>35</v>
      </c>
      <c r="B13" s="7" t="s">
        <v>36</v>
      </c>
      <c r="C13" s="3" t="s">
        <v>130</v>
      </c>
      <c r="D13" s="4">
        <v>1</v>
      </c>
      <c r="E13" s="29"/>
      <c r="F13" s="25">
        <f t="shared" si="2"/>
        <v>0</v>
      </c>
      <c r="G13" s="12">
        <f t="shared" si="3"/>
        <v>0</v>
      </c>
      <c r="H13" s="8">
        <f t="shared" si="4"/>
        <v>0</v>
      </c>
    </row>
    <row r="14" spans="1:8" ht="28.2" thickBot="1">
      <c r="A14" s="36" t="s">
        <v>35</v>
      </c>
      <c r="B14" s="7" t="s">
        <v>131</v>
      </c>
      <c r="C14" s="3" t="s">
        <v>132</v>
      </c>
      <c r="D14" s="4">
        <v>1</v>
      </c>
      <c r="E14" s="29"/>
      <c r="F14" s="25">
        <f t="shared" si="2"/>
        <v>0</v>
      </c>
      <c r="G14" s="12">
        <f t="shared" si="3"/>
        <v>0</v>
      </c>
      <c r="H14" s="8">
        <f t="shared" si="4"/>
        <v>0</v>
      </c>
    </row>
    <row r="15" spans="1:8" ht="28.2" thickBot="1">
      <c r="A15" s="36" t="s">
        <v>35</v>
      </c>
      <c r="B15" s="7" t="s">
        <v>37</v>
      </c>
      <c r="C15" s="3" t="s">
        <v>133</v>
      </c>
      <c r="D15" s="4">
        <v>1</v>
      </c>
      <c r="E15" s="29"/>
      <c r="F15" s="25">
        <f t="shared" ref="F15:F104" si="5">E15/1.2</f>
        <v>0</v>
      </c>
      <c r="G15" s="12">
        <f t="shared" ref="G15:G104" si="6">D15*F15</f>
        <v>0</v>
      </c>
      <c r="H15" s="8">
        <f t="shared" ref="H15:H104" si="7">E15*D15</f>
        <v>0</v>
      </c>
    </row>
    <row r="16" spans="1:8" ht="69.599999999999994" thickBot="1">
      <c r="A16" s="36" t="s">
        <v>35</v>
      </c>
      <c r="B16" s="7" t="s">
        <v>38</v>
      </c>
      <c r="C16" s="3" t="s">
        <v>134</v>
      </c>
      <c r="D16" s="4">
        <v>1</v>
      </c>
      <c r="E16" s="29"/>
      <c r="F16" s="25">
        <f t="shared" si="5"/>
        <v>0</v>
      </c>
      <c r="G16" s="12">
        <f t="shared" si="6"/>
        <v>0</v>
      </c>
      <c r="H16" s="8">
        <f t="shared" si="7"/>
        <v>0</v>
      </c>
    </row>
    <row r="17" spans="1:8" ht="83.4" thickBot="1">
      <c r="A17" s="36" t="s">
        <v>35</v>
      </c>
      <c r="B17" s="7" t="s">
        <v>39</v>
      </c>
      <c r="C17" s="3" t="s">
        <v>135</v>
      </c>
      <c r="D17" s="4">
        <v>1</v>
      </c>
      <c r="E17" s="29"/>
      <c r="F17" s="25">
        <f t="shared" si="5"/>
        <v>0</v>
      </c>
      <c r="G17" s="12">
        <f t="shared" si="6"/>
        <v>0</v>
      </c>
      <c r="H17" s="8">
        <f t="shared" si="7"/>
        <v>0</v>
      </c>
    </row>
    <row r="18" spans="1:8" ht="55.8" thickBot="1">
      <c r="A18" s="36" t="s">
        <v>35</v>
      </c>
      <c r="B18" s="7" t="s">
        <v>40</v>
      </c>
      <c r="C18" s="3" t="s">
        <v>136</v>
      </c>
      <c r="D18" s="4">
        <v>1</v>
      </c>
      <c r="E18" s="29"/>
      <c r="F18" s="25">
        <f t="shared" si="5"/>
        <v>0</v>
      </c>
      <c r="G18" s="12">
        <f t="shared" si="6"/>
        <v>0</v>
      </c>
      <c r="H18" s="8">
        <f t="shared" si="7"/>
        <v>0</v>
      </c>
    </row>
    <row r="19" spans="1:8" ht="14.4" thickBot="1">
      <c r="A19" s="36" t="s">
        <v>35</v>
      </c>
      <c r="B19" s="7" t="s">
        <v>137</v>
      </c>
      <c r="C19" s="3" t="s">
        <v>138</v>
      </c>
      <c r="D19" s="4">
        <v>10</v>
      </c>
      <c r="E19" s="29"/>
      <c r="F19" s="25">
        <f t="shared" si="5"/>
        <v>0</v>
      </c>
      <c r="G19" s="12">
        <f t="shared" si="6"/>
        <v>0</v>
      </c>
      <c r="H19" s="8">
        <f t="shared" si="7"/>
        <v>0</v>
      </c>
    </row>
    <row r="20" spans="1:8" ht="55.8" thickBot="1">
      <c r="A20" s="36" t="s">
        <v>35</v>
      </c>
      <c r="B20" s="7" t="s">
        <v>41</v>
      </c>
      <c r="C20" s="3" t="s">
        <v>139</v>
      </c>
      <c r="D20" s="4">
        <v>10</v>
      </c>
      <c r="E20" s="29"/>
      <c r="F20" s="25">
        <f t="shared" si="5"/>
        <v>0</v>
      </c>
      <c r="G20" s="12">
        <f t="shared" si="6"/>
        <v>0</v>
      </c>
      <c r="H20" s="8">
        <f t="shared" si="7"/>
        <v>0</v>
      </c>
    </row>
    <row r="21" spans="1:8" ht="138.6" thickBot="1">
      <c r="A21" s="36" t="s">
        <v>35</v>
      </c>
      <c r="B21" s="7" t="s">
        <v>42</v>
      </c>
      <c r="C21" s="3" t="s">
        <v>140</v>
      </c>
      <c r="D21" s="4">
        <v>5</v>
      </c>
      <c r="E21" s="29"/>
      <c r="F21" s="25">
        <f t="shared" si="5"/>
        <v>0</v>
      </c>
      <c r="G21" s="12">
        <f t="shared" si="6"/>
        <v>0</v>
      </c>
      <c r="H21" s="8">
        <f t="shared" si="7"/>
        <v>0</v>
      </c>
    </row>
    <row r="22" spans="1:8" ht="69.599999999999994" thickBot="1">
      <c r="A22" s="36" t="s">
        <v>35</v>
      </c>
      <c r="B22" s="7" t="s">
        <v>43</v>
      </c>
      <c r="C22" s="3" t="s">
        <v>141</v>
      </c>
      <c r="D22" s="4">
        <v>1</v>
      </c>
      <c r="E22" s="29"/>
      <c r="F22" s="25">
        <f t="shared" si="5"/>
        <v>0</v>
      </c>
      <c r="G22" s="12">
        <f t="shared" si="6"/>
        <v>0</v>
      </c>
      <c r="H22" s="8">
        <f t="shared" si="7"/>
        <v>0</v>
      </c>
    </row>
    <row r="23" spans="1:8" ht="69.599999999999994" thickBot="1">
      <c r="A23" s="36" t="s">
        <v>35</v>
      </c>
      <c r="B23" s="7" t="s">
        <v>44</v>
      </c>
      <c r="C23" s="3" t="s">
        <v>142</v>
      </c>
      <c r="D23" s="4">
        <v>1</v>
      </c>
      <c r="E23" s="29"/>
      <c r="F23" s="25">
        <f t="shared" si="5"/>
        <v>0</v>
      </c>
      <c r="G23" s="12">
        <f t="shared" si="6"/>
        <v>0</v>
      </c>
      <c r="H23" s="8">
        <f t="shared" si="7"/>
        <v>0</v>
      </c>
    </row>
    <row r="24" spans="1:8" ht="331.8" thickBot="1">
      <c r="A24" s="36" t="s">
        <v>35</v>
      </c>
      <c r="B24" s="7" t="s">
        <v>143</v>
      </c>
      <c r="C24" s="3" t="s">
        <v>144</v>
      </c>
      <c r="D24" s="4">
        <v>1</v>
      </c>
      <c r="E24" s="29"/>
      <c r="F24" s="25">
        <f t="shared" si="5"/>
        <v>0</v>
      </c>
      <c r="G24" s="12">
        <f t="shared" si="6"/>
        <v>0</v>
      </c>
      <c r="H24" s="8">
        <f t="shared" si="7"/>
        <v>0</v>
      </c>
    </row>
    <row r="25" spans="1:8" ht="111" thickBot="1">
      <c r="A25" s="36" t="s">
        <v>35</v>
      </c>
      <c r="B25" s="7" t="s">
        <v>45</v>
      </c>
      <c r="C25" s="3" t="s">
        <v>145</v>
      </c>
      <c r="D25" s="4">
        <v>1</v>
      </c>
      <c r="E25" s="29"/>
      <c r="F25" s="25">
        <f t="shared" si="5"/>
        <v>0</v>
      </c>
      <c r="G25" s="12">
        <f t="shared" si="6"/>
        <v>0</v>
      </c>
      <c r="H25" s="8">
        <f t="shared" si="7"/>
        <v>0</v>
      </c>
    </row>
    <row r="26" spans="1:8" ht="69.599999999999994" thickBot="1">
      <c r="A26" s="36" t="s">
        <v>35</v>
      </c>
      <c r="B26" s="7" t="s">
        <v>46</v>
      </c>
      <c r="C26" s="3" t="s">
        <v>146</v>
      </c>
      <c r="D26" s="4">
        <v>1</v>
      </c>
      <c r="E26" s="29"/>
      <c r="F26" s="25">
        <f t="shared" si="5"/>
        <v>0</v>
      </c>
      <c r="G26" s="12">
        <f t="shared" si="6"/>
        <v>0</v>
      </c>
      <c r="H26" s="8">
        <f t="shared" si="7"/>
        <v>0</v>
      </c>
    </row>
    <row r="27" spans="1:8" ht="42" thickBot="1">
      <c r="A27" s="36" t="s">
        <v>35</v>
      </c>
      <c r="B27" s="7" t="s">
        <v>47</v>
      </c>
      <c r="C27" s="3" t="s">
        <v>147</v>
      </c>
      <c r="D27" s="4">
        <v>1</v>
      </c>
      <c r="E27" s="29"/>
      <c r="F27" s="25">
        <f t="shared" si="5"/>
        <v>0</v>
      </c>
      <c r="G27" s="12">
        <f t="shared" si="6"/>
        <v>0</v>
      </c>
      <c r="H27" s="8">
        <f t="shared" si="7"/>
        <v>0</v>
      </c>
    </row>
    <row r="28" spans="1:8" ht="69.599999999999994" thickBot="1">
      <c r="A28" s="36" t="s">
        <v>35</v>
      </c>
      <c r="B28" s="7" t="s">
        <v>148</v>
      </c>
      <c r="C28" s="3" t="s">
        <v>221</v>
      </c>
      <c r="D28" s="4">
        <v>1</v>
      </c>
      <c r="E28" s="29"/>
      <c r="F28" s="25">
        <f t="shared" si="5"/>
        <v>0</v>
      </c>
      <c r="G28" s="12">
        <f t="shared" si="6"/>
        <v>0</v>
      </c>
      <c r="H28" s="8">
        <f t="shared" si="7"/>
        <v>0</v>
      </c>
    </row>
    <row r="29" spans="1:8" ht="69.599999999999994" thickBot="1">
      <c r="A29" s="36" t="s">
        <v>35</v>
      </c>
      <c r="B29" s="7" t="s">
        <v>48</v>
      </c>
      <c r="C29" s="3" t="s">
        <v>149</v>
      </c>
      <c r="D29" s="4">
        <v>1</v>
      </c>
      <c r="E29" s="29"/>
      <c r="F29" s="25">
        <f t="shared" si="5"/>
        <v>0</v>
      </c>
      <c r="G29" s="12">
        <f t="shared" si="6"/>
        <v>0</v>
      </c>
      <c r="H29" s="8">
        <f t="shared" si="7"/>
        <v>0</v>
      </c>
    </row>
    <row r="30" spans="1:8" ht="124.8" thickBot="1">
      <c r="A30" s="36" t="s">
        <v>35</v>
      </c>
      <c r="B30" s="7" t="s">
        <v>150</v>
      </c>
      <c r="C30" s="3" t="s">
        <v>151</v>
      </c>
      <c r="D30" s="4">
        <v>11</v>
      </c>
      <c r="E30" s="29"/>
      <c r="F30" s="25">
        <f t="shared" si="5"/>
        <v>0</v>
      </c>
      <c r="G30" s="12">
        <f t="shared" si="6"/>
        <v>0</v>
      </c>
      <c r="H30" s="8">
        <f t="shared" si="7"/>
        <v>0</v>
      </c>
    </row>
    <row r="31" spans="1:8" ht="97.2" thickBot="1">
      <c r="A31" s="36" t="s">
        <v>35</v>
      </c>
      <c r="B31" s="7" t="s">
        <v>152</v>
      </c>
      <c r="C31" s="3" t="s">
        <v>153</v>
      </c>
      <c r="D31" s="4">
        <v>2</v>
      </c>
      <c r="E31" s="29"/>
      <c r="F31" s="25">
        <f t="shared" si="5"/>
        <v>0</v>
      </c>
      <c r="G31" s="12">
        <f t="shared" si="6"/>
        <v>0</v>
      </c>
      <c r="H31" s="8">
        <f t="shared" si="7"/>
        <v>0</v>
      </c>
    </row>
    <row r="32" spans="1:8" ht="14.4" thickBot="1">
      <c r="A32" s="36" t="s">
        <v>35</v>
      </c>
      <c r="B32" s="7" t="s">
        <v>49</v>
      </c>
      <c r="C32" s="3" t="s">
        <v>154</v>
      </c>
      <c r="D32" s="4">
        <v>10</v>
      </c>
      <c r="E32" s="29"/>
      <c r="F32" s="25">
        <f t="shared" si="5"/>
        <v>0</v>
      </c>
      <c r="G32" s="12">
        <f t="shared" si="6"/>
        <v>0</v>
      </c>
      <c r="H32" s="8">
        <f t="shared" si="7"/>
        <v>0</v>
      </c>
    </row>
    <row r="33" spans="1:8" ht="14.4" thickBot="1">
      <c r="A33" s="36" t="s">
        <v>35</v>
      </c>
      <c r="B33" s="7" t="s">
        <v>50</v>
      </c>
      <c r="C33" s="3" t="s">
        <v>154</v>
      </c>
      <c r="D33" s="4">
        <v>10</v>
      </c>
      <c r="E33" s="29"/>
      <c r="F33" s="25">
        <f t="shared" si="5"/>
        <v>0</v>
      </c>
      <c r="G33" s="12">
        <f t="shared" si="6"/>
        <v>0</v>
      </c>
      <c r="H33" s="8">
        <f t="shared" si="7"/>
        <v>0</v>
      </c>
    </row>
    <row r="34" spans="1:8" ht="14.4" thickBot="1">
      <c r="A34" s="36" t="s">
        <v>35</v>
      </c>
      <c r="B34" s="7" t="s">
        <v>50</v>
      </c>
      <c r="C34" s="3" t="s">
        <v>155</v>
      </c>
      <c r="D34" s="4">
        <v>10</v>
      </c>
      <c r="E34" s="29"/>
      <c r="F34" s="25">
        <f t="shared" si="5"/>
        <v>0</v>
      </c>
      <c r="G34" s="12">
        <f t="shared" si="6"/>
        <v>0</v>
      </c>
      <c r="H34" s="8">
        <f t="shared" si="7"/>
        <v>0</v>
      </c>
    </row>
    <row r="35" spans="1:8" ht="28.2" thickBot="1">
      <c r="A35" s="36" t="s">
        <v>35</v>
      </c>
      <c r="B35" s="7" t="s">
        <v>51</v>
      </c>
      <c r="C35" s="3" t="s">
        <v>156</v>
      </c>
      <c r="D35" s="4">
        <v>2</v>
      </c>
      <c r="E35" s="29"/>
      <c r="F35" s="25">
        <f t="shared" si="5"/>
        <v>0</v>
      </c>
      <c r="G35" s="12">
        <f t="shared" si="6"/>
        <v>0</v>
      </c>
      <c r="H35" s="8">
        <f t="shared" si="7"/>
        <v>0</v>
      </c>
    </row>
    <row r="36" spans="1:8" ht="14.4" thickBot="1">
      <c r="A36" s="36" t="s">
        <v>35</v>
      </c>
      <c r="B36" s="7" t="s">
        <v>52</v>
      </c>
      <c r="C36" s="3" t="s">
        <v>157</v>
      </c>
      <c r="D36" s="4">
        <v>10</v>
      </c>
      <c r="E36" s="29"/>
      <c r="F36" s="25">
        <f t="shared" si="5"/>
        <v>0</v>
      </c>
      <c r="G36" s="12">
        <f t="shared" si="6"/>
        <v>0</v>
      </c>
      <c r="H36" s="8">
        <f t="shared" si="7"/>
        <v>0</v>
      </c>
    </row>
    <row r="37" spans="1:8" ht="28.2" thickBot="1">
      <c r="A37" s="36" t="s">
        <v>35</v>
      </c>
      <c r="B37" s="7" t="s">
        <v>53</v>
      </c>
      <c r="C37" s="3" t="s">
        <v>158</v>
      </c>
      <c r="D37" s="4">
        <v>10</v>
      </c>
      <c r="E37" s="29"/>
      <c r="F37" s="25">
        <f t="shared" si="5"/>
        <v>0</v>
      </c>
      <c r="G37" s="12">
        <f t="shared" si="6"/>
        <v>0</v>
      </c>
      <c r="H37" s="8">
        <f t="shared" si="7"/>
        <v>0</v>
      </c>
    </row>
    <row r="38" spans="1:8" ht="221.4" thickBot="1">
      <c r="A38" s="36" t="s">
        <v>35</v>
      </c>
      <c r="B38" s="7" t="s">
        <v>54</v>
      </c>
      <c r="C38" s="3" t="s">
        <v>222</v>
      </c>
      <c r="D38" s="4">
        <v>1</v>
      </c>
      <c r="E38" s="29"/>
      <c r="F38" s="25">
        <f t="shared" si="5"/>
        <v>0</v>
      </c>
      <c r="G38" s="12">
        <f t="shared" si="6"/>
        <v>0</v>
      </c>
      <c r="H38" s="8">
        <f t="shared" si="7"/>
        <v>0</v>
      </c>
    </row>
    <row r="39" spans="1:8" ht="97.2" thickBot="1">
      <c r="A39" s="36" t="s">
        <v>35</v>
      </c>
      <c r="B39" s="7" t="s">
        <v>55</v>
      </c>
      <c r="C39" s="3" t="s">
        <v>223</v>
      </c>
      <c r="D39" s="4">
        <v>1</v>
      </c>
      <c r="E39" s="29"/>
      <c r="F39" s="25">
        <f t="shared" si="5"/>
        <v>0</v>
      </c>
      <c r="G39" s="12">
        <f t="shared" si="6"/>
        <v>0</v>
      </c>
      <c r="H39" s="8">
        <f t="shared" si="7"/>
        <v>0</v>
      </c>
    </row>
    <row r="40" spans="1:8" ht="138.6" thickBot="1">
      <c r="A40" s="36" t="s">
        <v>35</v>
      </c>
      <c r="B40" s="7" t="s">
        <v>56</v>
      </c>
      <c r="C40" s="3" t="s">
        <v>159</v>
      </c>
      <c r="D40" s="4">
        <v>1</v>
      </c>
      <c r="E40" s="29"/>
      <c r="F40" s="25">
        <f t="shared" si="5"/>
        <v>0</v>
      </c>
      <c r="G40" s="12">
        <f t="shared" si="6"/>
        <v>0</v>
      </c>
      <c r="H40" s="8">
        <f t="shared" si="7"/>
        <v>0</v>
      </c>
    </row>
    <row r="41" spans="1:8" ht="180" thickBot="1">
      <c r="A41" s="36" t="s">
        <v>35</v>
      </c>
      <c r="B41" s="7" t="s">
        <v>57</v>
      </c>
      <c r="C41" s="3" t="s">
        <v>160</v>
      </c>
      <c r="D41" s="4">
        <v>1</v>
      </c>
      <c r="E41" s="29"/>
      <c r="F41" s="25">
        <f t="shared" si="5"/>
        <v>0</v>
      </c>
      <c r="G41" s="12">
        <f t="shared" si="6"/>
        <v>0</v>
      </c>
      <c r="H41" s="8">
        <f t="shared" si="7"/>
        <v>0</v>
      </c>
    </row>
    <row r="42" spans="1:8" ht="180" thickBot="1">
      <c r="A42" s="36" t="s">
        <v>35</v>
      </c>
      <c r="B42" s="7" t="s">
        <v>58</v>
      </c>
      <c r="C42" s="3" t="s">
        <v>161</v>
      </c>
      <c r="D42" s="4">
        <v>1</v>
      </c>
      <c r="E42" s="29"/>
      <c r="F42" s="25">
        <f t="shared" si="5"/>
        <v>0</v>
      </c>
      <c r="G42" s="12">
        <f t="shared" si="6"/>
        <v>0</v>
      </c>
      <c r="H42" s="8">
        <f t="shared" si="7"/>
        <v>0</v>
      </c>
    </row>
    <row r="43" spans="1:8" ht="55.8" thickBot="1">
      <c r="A43" s="36" t="s">
        <v>35</v>
      </c>
      <c r="B43" s="7" t="s">
        <v>59</v>
      </c>
      <c r="C43" s="3" t="s">
        <v>162</v>
      </c>
      <c r="D43" s="4">
        <v>1</v>
      </c>
      <c r="E43" s="29"/>
      <c r="F43" s="25">
        <f t="shared" si="5"/>
        <v>0</v>
      </c>
      <c r="G43" s="12">
        <f t="shared" si="6"/>
        <v>0</v>
      </c>
      <c r="H43" s="8">
        <f t="shared" si="7"/>
        <v>0</v>
      </c>
    </row>
    <row r="44" spans="1:8" ht="28.2" thickBot="1">
      <c r="A44" s="36" t="s">
        <v>35</v>
      </c>
      <c r="B44" s="7" t="s">
        <v>60</v>
      </c>
      <c r="C44" s="3" t="s">
        <v>163</v>
      </c>
      <c r="D44" s="4">
        <v>1</v>
      </c>
      <c r="E44" s="29"/>
      <c r="F44" s="25">
        <f t="shared" si="5"/>
        <v>0</v>
      </c>
      <c r="G44" s="12">
        <f t="shared" si="6"/>
        <v>0</v>
      </c>
      <c r="H44" s="8">
        <f t="shared" si="7"/>
        <v>0</v>
      </c>
    </row>
    <row r="45" spans="1:8" ht="42" thickBot="1">
      <c r="A45" s="36" t="s">
        <v>35</v>
      </c>
      <c r="B45" s="7" t="s">
        <v>61</v>
      </c>
      <c r="C45" s="3" t="s">
        <v>164</v>
      </c>
      <c r="D45" s="4">
        <v>1</v>
      </c>
      <c r="E45" s="29"/>
      <c r="F45" s="25">
        <f t="shared" si="5"/>
        <v>0</v>
      </c>
      <c r="G45" s="12">
        <f t="shared" si="6"/>
        <v>0</v>
      </c>
      <c r="H45" s="8">
        <f t="shared" si="7"/>
        <v>0</v>
      </c>
    </row>
    <row r="46" spans="1:8" ht="55.8" thickBot="1">
      <c r="A46" s="36" t="s">
        <v>35</v>
      </c>
      <c r="B46" s="7" t="s">
        <v>62</v>
      </c>
      <c r="C46" s="3" t="s">
        <v>165</v>
      </c>
      <c r="D46" s="4">
        <v>1</v>
      </c>
      <c r="E46" s="29"/>
      <c r="F46" s="25">
        <f t="shared" si="5"/>
        <v>0</v>
      </c>
      <c r="G46" s="12">
        <f t="shared" si="6"/>
        <v>0</v>
      </c>
      <c r="H46" s="8">
        <f t="shared" si="7"/>
        <v>0</v>
      </c>
    </row>
    <row r="47" spans="1:8" ht="249" thickBot="1">
      <c r="A47" s="36" t="s">
        <v>35</v>
      </c>
      <c r="B47" s="7" t="s">
        <v>166</v>
      </c>
      <c r="C47" s="3" t="s">
        <v>167</v>
      </c>
      <c r="D47" s="4">
        <v>1</v>
      </c>
      <c r="E47" s="29"/>
      <c r="F47" s="25">
        <f t="shared" si="5"/>
        <v>0</v>
      </c>
      <c r="G47" s="12">
        <f t="shared" si="6"/>
        <v>0</v>
      </c>
      <c r="H47" s="8">
        <f t="shared" si="7"/>
        <v>0</v>
      </c>
    </row>
    <row r="48" spans="1:8" ht="42" thickBot="1">
      <c r="A48" s="36" t="s">
        <v>35</v>
      </c>
      <c r="B48" s="7" t="s">
        <v>63</v>
      </c>
      <c r="C48" s="3" t="s">
        <v>168</v>
      </c>
      <c r="D48" s="4">
        <v>1</v>
      </c>
      <c r="E48" s="29"/>
      <c r="F48" s="25">
        <f t="shared" si="5"/>
        <v>0</v>
      </c>
      <c r="G48" s="12">
        <f t="shared" si="6"/>
        <v>0</v>
      </c>
      <c r="H48" s="8">
        <f t="shared" si="7"/>
        <v>0</v>
      </c>
    </row>
    <row r="49" spans="1:8" ht="28.2" thickBot="1">
      <c r="A49" s="36" t="s">
        <v>35</v>
      </c>
      <c r="B49" s="7" t="s">
        <v>64</v>
      </c>
      <c r="C49" s="3" t="s">
        <v>224</v>
      </c>
      <c r="D49" s="4">
        <v>1</v>
      </c>
      <c r="E49" s="29"/>
      <c r="F49" s="25">
        <f t="shared" ref="F49:F102" si="8">E49/1.2</f>
        <v>0</v>
      </c>
      <c r="G49" s="12">
        <f t="shared" ref="G49:G102" si="9">D49*F49</f>
        <v>0</v>
      </c>
      <c r="H49" s="8">
        <f t="shared" ref="H49:H102" si="10">E49*D49</f>
        <v>0</v>
      </c>
    </row>
    <row r="50" spans="1:8" ht="42" thickBot="1">
      <c r="A50" s="36" t="s">
        <v>35</v>
      </c>
      <c r="B50" s="7" t="s">
        <v>65</v>
      </c>
      <c r="C50" s="3" t="s">
        <v>169</v>
      </c>
      <c r="D50" s="4">
        <v>1</v>
      </c>
      <c r="E50" s="29"/>
      <c r="F50" s="25">
        <f t="shared" si="8"/>
        <v>0</v>
      </c>
      <c r="G50" s="12">
        <f t="shared" si="9"/>
        <v>0</v>
      </c>
      <c r="H50" s="8">
        <f t="shared" si="10"/>
        <v>0</v>
      </c>
    </row>
    <row r="51" spans="1:8" ht="55.8" thickBot="1">
      <c r="A51" s="36" t="s">
        <v>35</v>
      </c>
      <c r="B51" s="7" t="s">
        <v>66</v>
      </c>
      <c r="C51" s="3" t="s">
        <v>170</v>
      </c>
      <c r="D51" s="4">
        <v>1</v>
      </c>
      <c r="E51" s="29"/>
      <c r="F51" s="25">
        <f t="shared" si="8"/>
        <v>0</v>
      </c>
      <c r="G51" s="12">
        <f t="shared" si="9"/>
        <v>0</v>
      </c>
      <c r="H51" s="8">
        <f t="shared" si="10"/>
        <v>0</v>
      </c>
    </row>
    <row r="52" spans="1:8" ht="83.4" thickBot="1">
      <c r="A52" s="36" t="s">
        <v>35</v>
      </c>
      <c r="B52" s="7" t="s">
        <v>67</v>
      </c>
      <c r="C52" s="3" t="s">
        <v>171</v>
      </c>
      <c r="D52" s="4">
        <v>1</v>
      </c>
      <c r="E52" s="29"/>
      <c r="F52" s="25">
        <f t="shared" si="8"/>
        <v>0</v>
      </c>
      <c r="G52" s="12">
        <f t="shared" si="9"/>
        <v>0</v>
      </c>
      <c r="H52" s="8">
        <f t="shared" si="10"/>
        <v>0</v>
      </c>
    </row>
    <row r="53" spans="1:8" ht="180" thickBot="1">
      <c r="A53" s="36" t="s">
        <v>35</v>
      </c>
      <c r="B53" s="7" t="s">
        <v>68</v>
      </c>
      <c r="C53" s="3" t="s">
        <v>172</v>
      </c>
      <c r="D53" s="4">
        <v>2</v>
      </c>
      <c r="E53" s="29"/>
      <c r="F53" s="25">
        <f t="shared" si="8"/>
        <v>0</v>
      </c>
      <c r="G53" s="12">
        <f t="shared" si="9"/>
        <v>0</v>
      </c>
      <c r="H53" s="8">
        <f t="shared" si="10"/>
        <v>0</v>
      </c>
    </row>
    <row r="54" spans="1:8" ht="124.8" thickBot="1">
      <c r="A54" s="36" t="s">
        <v>35</v>
      </c>
      <c r="B54" s="7" t="s">
        <v>173</v>
      </c>
      <c r="C54" s="3" t="s">
        <v>174</v>
      </c>
      <c r="D54" s="4">
        <v>1</v>
      </c>
      <c r="E54" s="29"/>
      <c r="F54" s="25">
        <f t="shared" si="8"/>
        <v>0</v>
      </c>
      <c r="G54" s="12">
        <f t="shared" si="9"/>
        <v>0</v>
      </c>
      <c r="H54" s="8">
        <f t="shared" si="10"/>
        <v>0</v>
      </c>
    </row>
    <row r="55" spans="1:8" ht="14.4" thickBot="1">
      <c r="A55" s="36" t="s">
        <v>35</v>
      </c>
      <c r="B55" s="7" t="s">
        <v>69</v>
      </c>
      <c r="C55" s="3" t="s">
        <v>175</v>
      </c>
      <c r="D55" s="4">
        <v>15</v>
      </c>
      <c r="E55" s="29"/>
      <c r="F55" s="25">
        <f t="shared" si="8"/>
        <v>0</v>
      </c>
      <c r="G55" s="12">
        <f t="shared" si="9"/>
        <v>0</v>
      </c>
      <c r="H55" s="8">
        <f t="shared" si="10"/>
        <v>0</v>
      </c>
    </row>
    <row r="56" spans="1:8" ht="42" thickBot="1">
      <c r="A56" s="36" t="s">
        <v>35</v>
      </c>
      <c r="B56" s="7" t="s">
        <v>70</v>
      </c>
      <c r="C56" s="3" t="s">
        <v>225</v>
      </c>
      <c r="D56" s="4">
        <v>10</v>
      </c>
      <c r="E56" s="29"/>
      <c r="F56" s="25">
        <f t="shared" si="8"/>
        <v>0</v>
      </c>
      <c r="G56" s="12">
        <f t="shared" si="9"/>
        <v>0</v>
      </c>
      <c r="H56" s="8">
        <f t="shared" si="10"/>
        <v>0</v>
      </c>
    </row>
    <row r="57" spans="1:8" ht="42" thickBot="1">
      <c r="A57" s="36" t="s">
        <v>35</v>
      </c>
      <c r="B57" s="7" t="s">
        <v>71</v>
      </c>
      <c r="C57" s="3" t="s">
        <v>176</v>
      </c>
      <c r="D57" s="4">
        <v>3</v>
      </c>
      <c r="E57" s="29"/>
      <c r="F57" s="25">
        <f t="shared" si="8"/>
        <v>0</v>
      </c>
      <c r="G57" s="12">
        <f t="shared" si="9"/>
        <v>0</v>
      </c>
      <c r="H57" s="8">
        <f t="shared" si="10"/>
        <v>0</v>
      </c>
    </row>
    <row r="58" spans="1:8" ht="42" thickBot="1">
      <c r="A58" s="36" t="s">
        <v>35</v>
      </c>
      <c r="B58" s="7" t="s">
        <v>72</v>
      </c>
      <c r="C58" s="3" t="s">
        <v>177</v>
      </c>
      <c r="D58" s="4">
        <v>3</v>
      </c>
      <c r="E58" s="29"/>
      <c r="F58" s="25">
        <f t="shared" si="8"/>
        <v>0</v>
      </c>
      <c r="G58" s="12">
        <f t="shared" si="9"/>
        <v>0</v>
      </c>
      <c r="H58" s="8">
        <f t="shared" si="10"/>
        <v>0</v>
      </c>
    </row>
    <row r="59" spans="1:8" ht="111" thickBot="1">
      <c r="A59" s="36" t="s">
        <v>35</v>
      </c>
      <c r="B59" s="7" t="s">
        <v>73</v>
      </c>
      <c r="C59" s="3" t="s">
        <v>178</v>
      </c>
      <c r="D59" s="4">
        <v>1</v>
      </c>
      <c r="E59" s="29"/>
      <c r="F59" s="25">
        <f t="shared" si="8"/>
        <v>0</v>
      </c>
      <c r="G59" s="12">
        <f t="shared" si="9"/>
        <v>0</v>
      </c>
      <c r="H59" s="8">
        <f t="shared" si="10"/>
        <v>0</v>
      </c>
    </row>
    <row r="60" spans="1:8" ht="28.2" thickBot="1">
      <c r="A60" s="36" t="s">
        <v>35</v>
      </c>
      <c r="B60" s="7" t="s">
        <v>74</v>
      </c>
      <c r="C60" s="3" t="s">
        <v>179</v>
      </c>
      <c r="D60" s="4">
        <v>1</v>
      </c>
      <c r="E60" s="29"/>
      <c r="F60" s="25">
        <f t="shared" si="8"/>
        <v>0</v>
      </c>
      <c r="G60" s="12">
        <f t="shared" si="9"/>
        <v>0</v>
      </c>
      <c r="H60" s="8">
        <f t="shared" si="10"/>
        <v>0</v>
      </c>
    </row>
    <row r="61" spans="1:8" ht="14.4" thickBot="1">
      <c r="A61" s="36" t="s">
        <v>35</v>
      </c>
      <c r="B61" s="7" t="s">
        <v>75</v>
      </c>
      <c r="C61" s="3" t="s">
        <v>180</v>
      </c>
      <c r="D61" s="4">
        <v>1</v>
      </c>
      <c r="E61" s="29"/>
      <c r="F61" s="25">
        <f t="shared" si="8"/>
        <v>0</v>
      </c>
      <c r="G61" s="12">
        <f t="shared" si="9"/>
        <v>0</v>
      </c>
      <c r="H61" s="8">
        <f t="shared" si="10"/>
        <v>0</v>
      </c>
    </row>
    <row r="62" spans="1:8" ht="69.599999999999994" thickBot="1">
      <c r="A62" s="36" t="s">
        <v>35</v>
      </c>
      <c r="B62" s="7" t="s">
        <v>76</v>
      </c>
      <c r="C62" s="3" t="s">
        <v>181</v>
      </c>
      <c r="D62" s="4">
        <v>1</v>
      </c>
      <c r="E62" s="29"/>
      <c r="F62" s="25">
        <f t="shared" si="8"/>
        <v>0</v>
      </c>
      <c r="G62" s="12">
        <f t="shared" si="9"/>
        <v>0</v>
      </c>
      <c r="H62" s="8">
        <f t="shared" si="10"/>
        <v>0</v>
      </c>
    </row>
    <row r="63" spans="1:8" ht="55.8" thickBot="1">
      <c r="A63" s="36" t="s">
        <v>35</v>
      </c>
      <c r="B63" s="7" t="s">
        <v>77</v>
      </c>
      <c r="C63" s="3" t="s">
        <v>182</v>
      </c>
      <c r="D63" s="4">
        <v>1</v>
      </c>
      <c r="E63" s="29"/>
      <c r="F63" s="25">
        <f t="shared" si="8"/>
        <v>0</v>
      </c>
      <c r="G63" s="12">
        <f t="shared" si="9"/>
        <v>0</v>
      </c>
      <c r="H63" s="8">
        <f t="shared" si="10"/>
        <v>0</v>
      </c>
    </row>
    <row r="64" spans="1:8" ht="55.8" thickBot="1">
      <c r="A64" s="36" t="s">
        <v>35</v>
      </c>
      <c r="B64" s="7" t="s">
        <v>78</v>
      </c>
      <c r="C64" s="3" t="s">
        <v>183</v>
      </c>
      <c r="D64" s="4">
        <v>1</v>
      </c>
      <c r="E64" s="29"/>
      <c r="F64" s="25">
        <f t="shared" si="8"/>
        <v>0</v>
      </c>
      <c r="G64" s="12">
        <f t="shared" si="9"/>
        <v>0</v>
      </c>
      <c r="H64" s="8">
        <f t="shared" si="10"/>
        <v>0</v>
      </c>
    </row>
    <row r="65" spans="1:8" ht="55.8" thickBot="1">
      <c r="A65" s="36" t="s">
        <v>35</v>
      </c>
      <c r="B65" s="7" t="s">
        <v>79</v>
      </c>
      <c r="C65" s="3" t="s">
        <v>184</v>
      </c>
      <c r="D65" s="4">
        <v>1</v>
      </c>
      <c r="E65" s="29"/>
      <c r="F65" s="25">
        <f t="shared" si="8"/>
        <v>0</v>
      </c>
      <c r="G65" s="12">
        <f t="shared" si="9"/>
        <v>0</v>
      </c>
      <c r="H65" s="8">
        <f t="shared" si="10"/>
        <v>0</v>
      </c>
    </row>
    <row r="66" spans="1:8" ht="42" thickBot="1">
      <c r="A66" s="36" t="s">
        <v>35</v>
      </c>
      <c r="B66" s="7" t="s">
        <v>80</v>
      </c>
      <c r="C66" s="3" t="s">
        <v>185</v>
      </c>
      <c r="D66" s="4">
        <v>1</v>
      </c>
      <c r="E66" s="29"/>
      <c r="F66" s="25">
        <f t="shared" si="8"/>
        <v>0</v>
      </c>
      <c r="G66" s="12">
        <f t="shared" si="9"/>
        <v>0</v>
      </c>
      <c r="H66" s="8">
        <f t="shared" si="10"/>
        <v>0</v>
      </c>
    </row>
    <row r="67" spans="1:8" ht="221.4" thickBot="1">
      <c r="A67" s="36" t="s">
        <v>35</v>
      </c>
      <c r="B67" s="7" t="s">
        <v>186</v>
      </c>
      <c r="C67" s="3" t="s">
        <v>187</v>
      </c>
      <c r="D67" s="4">
        <v>1</v>
      </c>
      <c r="E67" s="29"/>
      <c r="F67" s="25">
        <f t="shared" si="8"/>
        <v>0</v>
      </c>
      <c r="G67" s="12">
        <f t="shared" si="9"/>
        <v>0</v>
      </c>
      <c r="H67" s="8">
        <f t="shared" si="10"/>
        <v>0</v>
      </c>
    </row>
    <row r="68" spans="1:8" ht="83.4" thickBot="1">
      <c r="A68" s="36" t="s">
        <v>35</v>
      </c>
      <c r="B68" s="7" t="s">
        <v>188</v>
      </c>
      <c r="C68" s="3" t="s">
        <v>189</v>
      </c>
      <c r="D68" s="4">
        <v>1</v>
      </c>
      <c r="E68" s="29"/>
      <c r="F68" s="25">
        <f t="shared" si="8"/>
        <v>0</v>
      </c>
      <c r="G68" s="12">
        <f t="shared" si="9"/>
        <v>0</v>
      </c>
      <c r="H68" s="8">
        <f t="shared" si="10"/>
        <v>0</v>
      </c>
    </row>
    <row r="69" spans="1:8" ht="69.599999999999994" thickBot="1">
      <c r="A69" s="36" t="s">
        <v>35</v>
      </c>
      <c r="B69" s="7" t="s">
        <v>190</v>
      </c>
      <c r="C69" s="3" t="s">
        <v>191</v>
      </c>
      <c r="D69" s="4">
        <v>1</v>
      </c>
      <c r="E69" s="29"/>
      <c r="F69" s="25">
        <f t="shared" si="8"/>
        <v>0</v>
      </c>
      <c r="G69" s="12">
        <f t="shared" si="9"/>
        <v>0</v>
      </c>
      <c r="H69" s="8">
        <f t="shared" si="10"/>
        <v>0</v>
      </c>
    </row>
    <row r="70" spans="1:8" ht="124.8" thickBot="1">
      <c r="A70" s="36" t="s">
        <v>35</v>
      </c>
      <c r="B70" s="7" t="s">
        <v>81</v>
      </c>
      <c r="C70" s="3" t="s">
        <v>192</v>
      </c>
      <c r="D70" s="4">
        <v>1</v>
      </c>
      <c r="E70" s="29"/>
      <c r="F70" s="25">
        <f t="shared" si="8"/>
        <v>0</v>
      </c>
      <c r="G70" s="12">
        <f t="shared" si="9"/>
        <v>0</v>
      </c>
      <c r="H70" s="8">
        <f t="shared" si="10"/>
        <v>0</v>
      </c>
    </row>
    <row r="71" spans="1:8" ht="97.2" thickBot="1">
      <c r="A71" s="36" t="s">
        <v>35</v>
      </c>
      <c r="B71" s="7" t="s">
        <v>82</v>
      </c>
      <c r="C71" s="3" t="s">
        <v>193</v>
      </c>
      <c r="D71" s="4">
        <v>1</v>
      </c>
      <c r="E71" s="29"/>
      <c r="F71" s="25">
        <f t="shared" si="8"/>
        <v>0</v>
      </c>
      <c r="G71" s="12">
        <f t="shared" si="9"/>
        <v>0</v>
      </c>
      <c r="H71" s="8">
        <f t="shared" si="10"/>
        <v>0</v>
      </c>
    </row>
    <row r="72" spans="1:8" ht="124.8" thickBot="1">
      <c r="A72" s="36" t="s">
        <v>35</v>
      </c>
      <c r="B72" s="7" t="s">
        <v>83</v>
      </c>
      <c r="C72" s="3" t="s">
        <v>194</v>
      </c>
      <c r="D72" s="4">
        <v>1</v>
      </c>
      <c r="E72" s="29"/>
      <c r="F72" s="25">
        <f t="shared" si="8"/>
        <v>0</v>
      </c>
      <c r="G72" s="12">
        <f t="shared" si="9"/>
        <v>0</v>
      </c>
      <c r="H72" s="8">
        <f t="shared" si="10"/>
        <v>0</v>
      </c>
    </row>
    <row r="73" spans="1:8" ht="180" thickBot="1">
      <c r="A73" s="36" t="s">
        <v>35</v>
      </c>
      <c r="B73" s="7" t="s">
        <v>84</v>
      </c>
      <c r="C73" s="3" t="s">
        <v>172</v>
      </c>
      <c r="D73" s="4">
        <v>6</v>
      </c>
      <c r="E73" s="29"/>
      <c r="F73" s="25">
        <f t="shared" si="8"/>
        <v>0</v>
      </c>
      <c r="G73" s="12">
        <f t="shared" si="9"/>
        <v>0</v>
      </c>
      <c r="H73" s="8">
        <f t="shared" si="10"/>
        <v>0</v>
      </c>
    </row>
    <row r="74" spans="1:8" ht="42" thickBot="1">
      <c r="A74" s="36" t="s">
        <v>35</v>
      </c>
      <c r="B74" s="7" t="s">
        <v>85</v>
      </c>
      <c r="C74" s="3" t="s">
        <v>195</v>
      </c>
      <c r="D74" s="4">
        <v>6</v>
      </c>
      <c r="E74" s="29"/>
      <c r="F74" s="25">
        <f t="shared" si="8"/>
        <v>0</v>
      </c>
      <c r="G74" s="12">
        <f t="shared" si="9"/>
        <v>0</v>
      </c>
      <c r="H74" s="8">
        <f t="shared" si="10"/>
        <v>0</v>
      </c>
    </row>
    <row r="75" spans="1:8" ht="42" thickBot="1">
      <c r="A75" s="36" t="s">
        <v>35</v>
      </c>
      <c r="B75" s="7" t="s">
        <v>86</v>
      </c>
      <c r="C75" s="3" t="s">
        <v>196</v>
      </c>
      <c r="D75" s="4">
        <v>3</v>
      </c>
      <c r="E75" s="29"/>
      <c r="F75" s="25">
        <f t="shared" si="8"/>
        <v>0</v>
      </c>
      <c r="G75" s="12">
        <f t="shared" si="9"/>
        <v>0</v>
      </c>
      <c r="H75" s="8">
        <f t="shared" si="10"/>
        <v>0</v>
      </c>
    </row>
    <row r="76" spans="1:8" ht="111" thickBot="1">
      <c r="A76" s="36" t="s">
        <v>35</v>
      </c>
      <c r="B76" s="7" t="s">
        <v>87</v>
      </c>
      <c r="C76" s="3" t="s">
        <v>197</v>
      </c>
      <c r="D76" s="4">
        <v>1</v>
      </c>
      <c r="E76" s="29"/>
      <c r="F76" s="25">
        <f t="shared" si="8"/>
        <v>0</v>
      </c>
      <c r="G76" s="12">
        <f t="shared" si="9"/>
        <v>0</v>
      </c>
      <c r="H76" s="8">
        <f t="shared" si="10"/>
        <v>0</v>
      </c>
    </row>
    <row r="77" spans="1:8" ht="28.2" thickBot="1">
      <c r="A77" s="36" t="s">
        <v>35</v>
      </c>
      <c r="B77" s="7" t="s">
        <v>88</v>
      </c>
      <c r="C77" s="3" t="s">
        <v>198</v>
      </c>
      <c r="D77" s="4">
        <v>30</v>
      </c>
      <c r="E77" s="29"/>
      <c r="F77" s="25">
        <f t="shared" si="8"/>
        <v>0</v>
      </c>
      <c r="G77" s="12">
        <f t="shared" si="9"/>
        <v>0</v>
      </c>
      <c r="H77" s="8">
        <f t="shared" si="10"/>
        <v>0</v>
      </c>
    </row>
    <row r="78" spans="1:8" ht="14.4" thickBot="1">
      <c r="A78" s="36" t="s">
        <v>35</v>
      </c>
      <c r="B78" s="7" t="s">
        <v>89</v>
      </c>
      <c r="C78" s="3" t="s">
        <v>199</v>
      </c>
      <c r="D78" s="4">
        <v>1</v>
      </c>
      <c r="E78" s="29"/>
      <c r="F78" s="25">
        <f t="shared" si="8"/>
        <v>0</v>
      </c>
      <c r="G78" s="12">
        <f t="shared" si="9"/>
        <v>0</v>
      </c>
      <c r="H78" s="8">
        <f t="shared" si="10"/>
        <v>0</v>
      </c>
    </row>
    <row r="79" spans="1:8" ht="14.4" thickBot="1">
      <c r="A79" s="36" t="s">
        <v>35</v>
      </c>
      <c r="B79" s="7" t="s">
        <v>90</v>
      </c>
      <c r="C79" s="3" t="s">
        <v>226</v>
      </c>
      <c r="D79" s="4">
        <v>30</v>
      </c>
      <c r="E79" s="29"/>
      <c r="F79" s="25">
        <f t="shared" si="8"/>
        <v>0</v>
      </c>
      <c r="G79" s="12">
        <f t="shared" si="9"/>
        <v>0</v>
      </c>
      <c r="H79" s="8">
        <f t="shared" si="10"/>
        <v>0</v>
      </c>
    </row>
    <row r="80" spans="1:8" ht="14.4" thickBot="1">
      <c r="A80" s="36" t="s">
        <v>35</v>
      </c>
      <c r="B80" s="7" t="s">
        <v>91</v>
      </c>
      <c r="C80" s="3" t="s">
        <v>227</v>
      </c>
      <c r="D80" s="4">
        <v>30</v>
      </c>
      <c r="E80" s="29"/>
      <c r="F80" s="25">
        <f t="shared" si="8"/>
        <v>0</v>
      </c>
      <c r="G80" s="12">
        <f t="shared" si="9"/>
        <v>0</v>
      </c>
      <c r="H80" s="8">
        <f t="shared" si="10"/>
        <v>0</v>
      </c>
    </row>
    <row r="81" spans="1:8" ht="14.4" thickBot="1">
      <c r="A81" s="36" t="s">
        <v>35</v>
      </c>
      <c r="B81" s="7" t="s">
        <v>92</v>
      </c>
      <c r="C81" s="3" t="s">
        <v>228</v>
      </c>
      <c r="D81" s="4">
        <v>30</v>
      </c>
      <c r="E81" s="29"/>
      <c r="F81" s="25">
        <f t="shared" si="8"/>
        <v>0</v>
      </c>
      <c r="G81" s="12">
        <f t="shared" si="9"/>
        <v>0</v>
      </c>
      <c r="H81" s="8">
        <f t="shared" si="10"/>
        <v>0</v>
      </c>
    </row>
    <row r="82" spans="1:8" ht="14.4" thickBot="1">
      <c r="A82" s="36" t="s">
        <v>35</v>
      </c>
      <c r="B82" s="7" t="s">
        <v>93</v>
      </c>
      <c r="C82" s="3" t="s">
        <v>229</v>
      </c>
      <c r="D82" s="4">
        <v>30</v>
      </c>
      <c r="E82" s="29"/>
      <c r="F82" s="25">
        <f t="shared" si="8"/>
        <v>0</v>
      </c>
      <c r="G82" s="12">
        <f t="shared" si="9"/>
        <v>0</v>
      </c>
      <c r="H82" s="8">
        <f t="shared" si="10"/>
        <v>0</v>
      </c>
    </row>
    <row r="83" spans="1:8" ht="14.4" thickBot="1">
      <c r="A83" s="36" t="s">
        <v>35</v>
      </c>
      <c r="B83" s="7" t="s">
        <v>94</v>
      </c>
      <c r="C83" s="3" t="s">
        <v>230</v>
      </c>
      <c r="D83" s="4">
        <v>30</v>
      </c>
      <c r="E83" s="29"/>
      <c r="F83" s="25">
        <f t="shared" si="8"/>
        <v>0</v>
      </c>
      <c r="G83" s="12">
        <f t="shared" si="9"/>
        <v>0</v>
      </c>
      <c r="H83" s="8">
        <f t="shared" si="10"/>
        <v>0</v>
      </c>
    </row>
    <row r="84" spans="1:8" ht="14.4" thickBot="1">
      <c r="A84" s="36" t="s">
        <v>35</v>
      </c>
      <c r="B84" s="7" t="s">
        <v>95</v>
      </c>
      <c r="C84" s="3" t="s">
        <v>231</v>
      </c>
      <c r="D84" s="4">
        <v>30</v>
      </c>
      <c r="E84" s="29"/>
      <c r="F84" s="25">
        <f t="shared" si="8"/>
        <v>0</v>
      </c>
      <c r="G84" s="12">
        <f t="shared" si="9"/>
        <v>0</v>
      </c>
      <c r="H84" s="8">
        <f t="shared" si="10"/>
        <v>0</v>
      </c>
    </row>
    <row r="85" spans="1:8" ht="30" customHeight="1" thickBot="1">
      <c r="A85" s="57" t="s">
        <v>97</v>
      </c>
      <c r="B85" s="58"/>
      <c r="C85" s="58"/>
      <c r="D85" s="58"/>
      <c r="E85" s="59"/>
      <c r="F85" s="30"/>
      <c r="G85" s="13"/>
      <c r="H85" s="13">
        <f>SUM(H86:H91)</f>
        <v>0</v>
      </c>
    </row>
    <row r="86" spans="1:8" ht="69.599999999999994" thickBot="1">
      <c r="A86" s="36" t="s">
        <v>96</v>
      </c>
      <c r="B86" s="7" t="s">
        <v>98</v>
      </c>
      <c r="C86" s="3" t="s">
        <v>232</v>
      </c>
      <c r="D86" s="4">
        <v>2</v>
      </c>
      <c r="E86" s="29"/>
      <c r="F86" s="25">
        <f t="shared" si="8"/>
        <v>0</v>
      </c>
      <c r="G86" s="12">
        <f t="shared" si="9"/>
        <v>0</v>
      </c>
      <c r="H86" s="8">
        <f t="shared" si="10"/>
        <v>0</v>
      </c>
    </row>
    <row r="87" spans="1:8" ht="14.4" thickBot="1">
      <c r="A87" s="36" t="s">
        <v>96</v>
      </c>
      <c r="B87" s="7" t="s">
        <v>99</v>
      </c>
      <c r="C87" s="3" t="s">
        <v>200</v>
      </c>
      <c r="D87" s="4">
        <v>35</v>
      </c>
      <c r="E87" s="29"/>
      <c r="F87" s="25">
        <f t="shared" si="8"/>
        <v>0</v>
      </c>
      <c r="G87" s="12">
        <f t="shared" si="9"/>
        <v>0</v>
      </c>
      <c r="H87" s="8">
        <f t="shared" si="10"/>
        <v>0</v>
      </c>
    </row>
    <row r="88" spans="1:8" ht="28.2" thickBot="1">
      <c r="A88" s="36" t="s">
        <v>96</v>
      </c>
      <c r="B88" s="7" t="s">
        <v>100</v>
      </c>
      <c r="C88" s="3" t="s">
        <v>201</v>
      </c>
      <c r="D88" s="4">
        <v>35</v>
      </c>
      <c r="E88" s="29"/>
      <c r="F88" s="25">
        <f t="shared" si="8"/>
        <v>0</v>
      </c>
      <c r="G88" s="12">
        <f t="shared" si="9"/>
        <v>0</v>
      </c>
      <c r="H88" s="8">
        <f t="shared" si="10"/>
        <v>0</v>
      </c>
    </row>
    <row r="89" spans="1:8" ht="42" thickBot="1">
      <c r="A89" s="36" t="s">
        <v>96</v>
      </c>
      <c r="B89" s="7" t="s">
        <v>101</v>
      </c>
      <c r="C89" s="3" t="s">
        <v>202</v>
      </c>
      <c r="D89" s="4">
        <v>35</v>
      </c>
      <c r="E89" s="29"/>
      <c r="F89" s="25">
        <f t="shared" si="8"/>
        <v>0</v>
      </c>
      <c r="G89" s="12">
        <f t="shared" si="9"/>
        <v>0</v>
      </c>
      <c r="H89" s="8">
        <f t="shared" si="10"/>
        <v>0</v>
      </c>
    </row>
    <row r="90" spans="1:8" ht="28.2" thickBot="1">
      <c r="A90" s="36" t="s">
        <v>96</v>
      </c>
      <c r="B90" s="7" t="s">
        <v>203</v>
      </c>
      <c r="C90" s="3" t="s">
        <v>204</v>
      </c>
      <c r="D90" s="4">
        <v>15</v>
      </c>
      <c r="E90" s="29"/>
      <c r="F90" s="25">
        <f t="shared" si="8"/>
        <v>0</v>
      </c>
      <c r="G90" s="12">
        <f t="shared" si="9"/>
        <v>0</v>
      </c>
      <c r="H90" s="8">
        <f t="shared" si="10"/>
        <v>0</v>
      </c>
    </row>
    <row r="91" spans="1:8" ht="28.2" thickBot="1">
      <c r="A91" s="36" t="s">
        <v>96</v>
      </c>
      <c r="B91" s="7" t="s">
        <v>102</v>
      </c>
      <c r="C91" s="3" t="s">
        <v>205</v>
      </c>
      <c r="D91" s="4">
        <v>15</v>
      </c>
      <c r="E91" s="29"/>
      <c r="F91" s="25">
        <f t="shared" si="8"/>
        <v>0</v>
      </c>
      <c r="G91" s="12">
        <f t="shared" si="9"/>
        <v>0</v>
      </c>
      <c r="H91" s="8">
        <f t="shared" si="10"/>
        <v>0</v>
      </c>
    </row>
    <row r="92" spans="1:8" ht="30" customHeight="1" thickBot="1">
      <c r="A92" s="57" t="s">
        <v>104</v>
      </c>
      <c r="B92" s="58"/>
      <c r="C92" s="58"/>
      <c r="D92" s="58"/>
      <c r="E92" s="59"/>
      <c r="F92" s="30"/>
      <c r="G92" s="13"/>
      <c r="H92" s="13">
        <f>SUM(H93:H104)</f>
        <v>0</v>
      </c>
    </row>
    <row r="93" spans="1:8" ht="83.4" thickBot="1">
      <c r="A93" s="36" t="s">
        <v>103</v>
      </c>
      <c r="B93" s="7" t="s">
        <v>105</v>
      </c>
      <c r="C93" s="3" t="s">
        <v>206</v>
      </c>
      <c r="D93" s="4">
        <v>4</v>
      </c>
      <c r="E93" s="29"/>
      <c r="F93" s="25">
        <f t="shared" si="8"/>
        <v>0</v>
      </c>
      <c r="G93" s="12">
        <f t="shared" si="9"/>
        <v>0</v>
      </c>
      <c r="H93" s="8">
        <f t="shared" si="10"/>
        <v>0</v>
      </c>
    </row>
    <row r="94" spans="1:8" ht="97.2" thickBot="1">
      <c r="A94" s="36" t="s">
        <v>103</v>
      </c>
      <c r="B94" s="7" t="s">
        <v>207</v>
      </c>
      <c r="C94" s="3" t="s">
        <v>208</v>
      </c>
      <c r="D94" s="4">
        <v>4</v>
      </c>
      <c r="E94" s="29"/>
      <c r="F94" s="25">
        <f t="shared" si="8"/>
        <v>0</v>
      </c>
      <c r="G94" s="12">
        <f t="shared" si="9"/>
        <v>0</v>
      </c>
      <c r="H94" s="8">
        <f t="shared" si="10"/>
        <v>0</v>
      </c>
    </row>
    <row r="95" spans="1:8" ht="69.599999999999994" thickBot="1">
      <c r="A95" s="36" t="s">
        <v>103</v>
      </c>
      <c r="B95" s="7" t="s">
        <v>106</v>
      </c>
      <c r="C95" s="3" t="s">
        <v>209</v>
      </c>
      <c r="D95" s="4">
        <v>5</v>
      </c>
      <c r="E95" s="29"/>
      <c r="F95" s="25">
        <f t="shared" si="8"/>
        <v>0</v>
      </c>
      <c r="G95" s="12">
        <f t="shared" si="9"/>
        <v>0</v>
      </c>
      <c r="H95" s="8">
        <f t="shared" si="10"/>
        <v>0</v>
      </c>
    </row>
    <row r="96" spans="1:8" ht="28.2" thickBot="1">
      <c r="A96" s="36" t="s">
        <v>103</v>
      </c>
      <c r="B96" s="7" t="s">
        <v>107</v>
      </c>
      <c r="C96" s="3" t="s">
        <v>210</v>
      </c>
      <c r="D96" s="4">
        <v>5</v>
      </c>
      <c r="E96" s="29"/>
      <c r="F96" s="25">
        <f t="shared" si="8"/>
        <v>0</v>
      </c>
      <c r="G96" s="12">
        <f t="shared" si="9"/>
        <v>0</v>
      </c>
      <c r="H96" s="8">
        <f t="shared" si="10"/>
        <v>0</v>
      </c>
    </row>
    <row r="97" spans="1:8" ht="42" thickBot="1">
      <c r="A97" s="36" t="s">
        <v>103</v>
      </c>
      <c r="B97" s="7" t="s">
        <v>108</v>
      </c>
      <c r="C97" s="3" t="s">
        <v>211</v>
      </c>
      <c r="D97" s="4">
        <v>4</v>
      </c>
      <c r="E97" s="29"/>
      <c r="F97" s="25">
        <f t="shared" si="8"/>
        <v>0</v>
      </c>
      <c r="G97" s="12">
        <f t="shared" si="9"/>
        <v>0</v>
      </c>
      <c r="H97" s="8">
        <f t="shared" si="10"/>
        <v>0</v>
      </c>
    </row>
    <row r="98" spans="1:8" ht="111" thickBot="1">
      <c r="A98" s="36" t="s">
        <v>103</v>
      </c>
      <c r="B98" s="7" t="s">
        <v>109</v>
      </c>
      <c r="C98" s="3" t="s">
        <v>212</v>
      </c>
      <c r="D98" s="4">
        <v>1</v>
      </c>
      <c r="E98" s="29"/>
      <c r="F98" s="25">
        <f t="shared" si="8"/>
        <v>0</v>
      </c>
      <c r="G98" s="12">
        <f t="shared" si="9"/>
        <v>0</v>
      </c>
      <c r="H98" s="8">
        <f t="shared" si="10"/>
        <v>0</v>
      </c>
    </row>
    <row r="99" spans="1:8" ht="111" thickBot="1">
      <c r="A99" s="36" t="s">
        <v>103</v>
      </c>
      <c r="B99" s="7" t="s">
        <v>213</v>
      </c>
      <c r="C99" s="3" t="s">
        <v>214</v>
      </c>
      <c r="D99" s="4">
        <v>3</v>
      </c>
      <c r="E99" s="29"/>
      <c r="F99" s="25">
        <f t="shared" si="8"/>
        <v>0</v>
      </c>
      <c r="G99" s="12">
        <f t="shared" si="9"/>
        <v>0</v>
      </c>
      <c r="H99" s="8">
        <f t="shared" si="10"/>
        <v>0</v>
      </c>
    </row>
    <row r="100" spans="1:8" ht="83.4" thickBot="1">
      <c r="A100" s="36" t="s">
        <v>103</v>
      </c>
      <c r="B100" s="7" t="s">
        <v>215</v>
      </c>
      <c r="C100" s="3" t="s">
        <v>216</v>
      </c>
      <c r="D100" s="4">
        <v>4</v>
      </c>
      <c r="E100" s="29"/>
      <c r="F100" s="25">
        <f t="shared" si="8"/>
        <v>0</v>
      </c>
      <c r="G100" s="12">
        <f t="shared" si="9"/>
        <v>0</v>
      </c>
      <c r="H100" s="8">
        <f t="shared" si="10"/>
        <v>0</v>
      </c>
    </row>
    <row r="101" spans="1:8" ht="42" thickBot="1">
      <c r="A101" s="36" t="s">
        <v>103</v>
      </c>
      <c r="B101" s="7" t="s">
        <v>110</v>
      </c>
      <c r="C101" s="3" t="s">
        <v>217</v>
      </c>
      <c r="D101" s="4">
        <v>1</v>
      </c>
      <c r="E101" s="29"/>
      <c r="F101" s="25">
        <f t="shared" si="8"/>
        <v>0</v>
      </c>
      <c r="G101" s="12">
        <f t="shared" si="9"/>
        <v>0</v>
      </c>
      <c r="H101" s="8">
        <f t="shared" si="10"/>
        <v>0</v>
      </c>
    </row>
    <row r="102" spans="1:8" ht="28.2" thickBot="1">
      <c r="A102" s="36" t="s">
        <v>103</v>
      </c>
      <c r="B102" s="7" t="s">
        <v>111</v>
      </c>
      <c r="C102" s="3" t="s">
        <v>218</v>
      </c>
      <c r="D102" s="4">
        <v>4</v>
      </c>
      <c r="E102" s="29"/>
      <c r="F102" s="25">
        <f t="shared" si="8"/>
        <v>0</v>
      </c>
      <c r="G102" s="12">
        <f t="shared" si="9"/>
        <v>0</v>
      </c>
      <c r="H102" s="8">
        <f t="shared" si="10"/>
        <v>0</v>
      </c>
    </row>
    <row r="103" spans="1:8" ht="42" thickBot="1">
      <c r="A103" s="36" t="s">
        <v>103</v>
      </c>
      <c r="B103" s="7" t="s">
        <v>112</v>
      </c>
      <c r="C103" s="3" t="s">
        <v>219</v>
      </c>
      <c r="D103" s="4">
        <v>2</v>
      </c>
      <c r="E103" s="29"/>
      <c r="F103" s="25">
        <f t="shared" si="5"/>
        <v>0</v>
      </c>
      <c r="G103" s="12">
        <f t="shared" si="6"/>
        <v>0</v>
      </c>
      <c r="H103" s="8">
        <f t="shared" si="7"/>
        <v>0</v>
      </c>
    </row>
    <row r="104" spans="1:8" ht="42" thickBot="1">
      <c r="A104" s="36" t="s">
        <v>103</v>
      </c>
      <c r="B104" s="7" t="s">
        <v>113</v>
      </c>
      <c r="C104" s="3" t="s">
        <v>220</v>
      </c>
      <c r="D104" s="4">
        <v>4</v>
      </c>
      <c r="E104" s="29"/>
      <c r="F104" s="25">
        <f t="shared" si="5"/>
        <v>0</v>
      </c>
      <c r="G104" s="12">
        <f t="shared" si="6"/>
        <v>0</v>
      </c>
      <c r="H104" s="8">
        <f t="shared" si="7"/>
        <v>0</v>
      </c>
    </row>
    <row r="105" spans="1:8" ht="16.2" thickBot="1">
      <c r="A105" s="36"/>
      <c r="B105" s="60" t="s">
        <v>33</v>
      </c>
      <c r="C105" s="61"/>
      <c r="D105" s="61"/>
      <c r="E105" s="61"/>
      <c r="F105" s="62"/>
      <c r="G105" s="14">
        <f>SUM(G4:G104)</f>
        <v>0</v>
      </c>
      <c r="H105" s="14">
        <f>H3+H92+H85+H12</f>
        <v>0</v>
      </c>
    </row>
    <row r="106" spans="1:8" ht="12" customHeight="1"/>
    <row r="107" spans="1:8" ht="12" customHeight="1"/>
    <row r="108" spans="1:8" ht="12" customHeight="1"/>
    <row r="109" spans="1:8" ht="12" customHeight="1"/>
    <row r="110" spans="1:8" ht="12" customHeight="1"/>
    <row r="111" spans="1:8" ht="12" customHeight="1"/>
    <row r="112" spans="1:8"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row r="1004" ht="12" customHeight="1"/>
    <row r="1005" ht="12" customHeight="1"/>
    <row r="1006" ht="12" customHeight="1"/>
    <row r="1007" ht="12" customHeight="1"/>
    <row r="1008" ht="12" customHeight="1"/>
    <row r="1009" ht="12" customHeight="1"/>
    <row r="1010" ht="12" customHeight="1"/>
    <row r="1011" ht="12" customHeight="1"/>
    <row r="1012" ht="12" customHeight="1"/>
    <row r="1013" ht="12" customHeight="1"/>
    <row r="1014" ht="12" customHeight="1"/>
    <row r="1015" ht="12" customHeight="1"/>
    <row r="1016" ht="12" customHeight="1"/>
    <row r="1017" ht="12" customHeight="1"/>
    <row r="1018" ht="12" customHeight="1"/>
    <row r="1019" ht="12" customHeight="1"/>
    <row r="1020" ht="12" customHeight="1"/>
    <row r="1021" ht="12" customHeight="1"/>
    <row r="1022" ht="12" customHeight="1"/>
    <row r="1023" ht="12" customHeight="1"/>
    <row r="1024" ht="12" customHeight="1"/>
    <row r="1025" ht="12" customHeight="1"/>
    <row r="1026" ht="12" customHeight="1"/>
    <row r="1027" ht="12" customHeight="1"/>
    <row r="1028" ht="12" customHeight="1"/>
    <row r="1029" ht="12" customHeight="1"/>
    <row r="1030" ht="12" customHeight="1"/>
    <row r="1031" ht="12" customHeight="1"/>
    <row r="1032" ht="12" customHeight="1"/>
    <row r="1033" ht="12" customHeight="1"/>
    <row r="1034" ht="12" customHeight="1"/>
    <row r="1035" ht="12" customHeight="1"/>
    <row r="1036" ht="12" customHeight="1"/>
    <row r="1037" ht="12" customHeight="1"/>
    <row r="1038" ht="12" customHeight="1"/>
    <row r="1039" ht="12" customHeight="1"/>
    <row r="1040" ht="12" customHeight="1"/>
    <row r="1041" ht="12" customHeight="1"/>
    <row r="1042" ht="12" customHeight="1"/>
    <row r="1043" ht="12" customHeight="1"/>
    <row r="1044" ht="12" customHeight="1"/>
    <row r="1045" ht="12" customHeight="1"/>
    <row r="1046" ht="12" customHeight="1"/>
    <row r="1047" ht="12" customHeight="1"/>
    <row r="1048" ht="12" customHeight="1"/>
    <row r="1049" ht="12" customHeight="1"/>
    <row r="1050" ht="12" customHeight="1"/>
    <row r="1051" ht="12" customHeight="1"/>
    <row r="1052" ht="12" customHeight="1"/>
    <row r="1053" ht="12" customHeight="1"/>
    <row r="1054" ht="12" customHeight="1"/>
  </sheetData>
  <mergeCells count="6">
    <mergeCell ref="A85:E85"/>
    <mergeCell ref="A92:E92"/>
    <mergeCell ref="B105:F105"/>
    <mergeCell ref="B1:H1"/>
    <mergeCell ref="A3:E3"/>
    <mergeCell ref="A12:E12"/>
  </mergeCells>
  <pageMargins left="0.31496062992125984" right="0.31496062992125984" top="0.55118110236220474" bottom="0.55118110236220474" header="0" footer="0"/>
  <pageSetup scale="56" fitToHeight="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2</vt:i4>
      </vt:variant>
    </vt:vector>
  </HeadingPairs>
  <TitlesOfParts>
    <vt:vector size="2" baseType="lpstr">
      <vt:lpstr>CP</vt:lpstr>
      <vt:lpstr>Pomôcky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Janka</cp:lastModifiedBy>
  <cp:lastPrinted>2020-03-05T08:19:24Z</cp:lastPrinted>
  <dcterms:created xsi:type="dcterms:W3CDTF">2019-01-22T21:32:11Z</dcterms:created>
  <dcterms:modified xsi:type="dcterms:W3CDTF">2020-03-24T05:47:07Z</dcterms:modified>
</cp:coreProperties>
</file>