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7815" yWindow="2760" windowWidth="20730" windowHeight="11760"/>
  </bookViews>
  <sheets>
    <sheet name="projekt PISA" sheetId="1" r:id="rId1"/>
  </sheets>
  <definedNames>
    <definedName name="_xlnm.Print_Area" localSheetId="0">'projekt PISA'!$A$1:$F$78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2" i="1" l="1"/>
  <c r="E72" i="1" s="1"/>
  <c r="F71" i="1"/>
  <c r="E71" i="1" s="1"/>
  <c r="F70" i="1"/>
  <c r="E70" i="1" s="1"/>
  <c r="F69" i="1"/>
  <c r="E69" i="1" s="1"/>
  <c r="F68" i="1"/>
  <c r="E68" i="1" s="1"/>
  <c r="F67" i="1"/>
  <c r="E67" i="1" s="1"/>
  <c r="F66" i="1"/>
  <c r="E66" i="1" s="1"/>
  <c r="F65" i="1"/>
  <c r="E65" i="1" s="1"/>
  <c r="F64" i="1"/>
  <c r="E64" i="1" s="1"/>
  <c r="F63" i="1"/>
  <c r="E63" i="1" s="1"/>
  <c r="F62" i="1"/>
  <c r="E62" i="1" s="1"/>
  <c r="F61" i="1"/>
  <c r="E61" i="1" s="1"/>
  <c r="F60" i="1"/>
  <c r="E60" i="1" s="1"/>
  <c r="F59" i="1"/>
  <c r="E59" i="1" s="1"/>
  <c r="F58" i="1"/>
  <c r="E58" i="1" s="1"/>
  <c r="F57" i="1"/>
  <c r="E57" i="1" s="1"/>
  <c r="F56" i="1"/>
  <c r="E56" i="1" s="1"/>
  <c r="F55" i="1"/>
  <c r="E55" i="1" s="1"/>
  <c r="F54" i="1"/>
  <c r="E54" i="1" s="1"/>
  <c r="F53" i="1"/>
  <c r="E53" i="1" s="1"/>
  <c r="F52" i="1"/>
  <c r="E52" i="1" s="1"/>
  <c r="F51" i="1"/>
  <c r="E51" i="1" s="1"/>
  <c r="F50" i="1" l="1"/>
  <c r="E50" i="1" s="1"/>
  <c r="F49" i="1"/>
  <c r="E49" i="1" s="1"/>
  <c r="F48" i="1"/>
  <c r="E48" i="1" s="1"/>
  <c r="F47" i="1"/>
  <c r="E47" i="1" s="1"/>
  <c r="F46" i="1"/>
  <c r="E46" i="1" s="1"/>
  <c r="F45" i="1"/>
  <c r="E45" i="1" s="1"/>
  <c r="E73" i="1" l="1"/>
  <c r="E74" i="1"/>
  <c r="C24" i="1" s="1"/>
  <c r="C25" i="1" s="1"/>
</calcChain>
</file>

<file path=xl/sharedStrings.xml><?xml version="1.0" encoding="utf-8"?>
<sst xmlns="http://schemas.openxmlformats.org/spreadsheetml/2006/main" count="84" uniqueCount="83">
  <si>
    <t>Meranie teploty GOTEMP Vernier 3</t>
  </si>
  <si>
    <t>Čítač kvapiek Vernier Drop</t>
  </si>
  <si>
    <t xml:space="preserve">Sada Mitóza a Meioza I                                          </t>
  </si>
  <si>
    <t xml:space="preserve">Bakterie, 25 preparátů                                           </t>
  </si>
  <si>
    <t>učebné pomôcky</t>
  </si>
  <si>
    <t>počet kusov</t>
  </si>
  <si>
    <t xml:space="preserve">Preparáty rastlinných buniek                                   </t>
  </si>
  <si>
    <t xml:space="preserve">Huby a lišajníky, 20 preparátov                            </t>
  </si>
  <si>
    <t>Monokulárny mikroskop SH45 Kolleg, 40/600x (+ křížový stolček / WF 15x)</t>
  </si>
  <si>
    <t xml:space="preserve">Preparačné nástroje, 7 časti, sada 10 nástrojov v krabici     </t>
  </si>
  <si>
    <t>Generator kmitov</t>
  </si>
  <si>
    <t>Valce rovnakej hmotnosti</t>
  </si>
  <si>
    <t>Valce rovnakého objemu</t>
  </si>
  <si>
    <t>Spirálová pružina</t>
  </si>
  <si>
    <t>Tlejivka sufitova</t>
  </si>
  <si>
    <t>Pascalova guľa</t>
  </si>
  <si>
    <t>Vodič s odbočkou 4 mm, 2.5mm2, 50cm, čierny10ks</t>
  </si>
  <si>
    <t>Vodič s odbočkou 4 mm, 2.5mm2, 50cm, červený10ks</t>
  </si>
  <si>
    <t>Atwoodov pádostroj s intelientným digitálnym pic časomerom</t>
  </si>
  <si>
    <t>Koľaj na vzdušnom vankúši s príslušenstvami, 150 cm</t>
  </si>
  <si>
    <t>Súprava na demonštráciu pokusov z dynamiky</t>
  </si>
  <si>
    <t>Balistické kyvadlo</t>
  </si>
  <si>
    <t>Prístroj na znázornenie Boyle-Mariotte-ho zákona</t>
  </si>
  <si>
    <t>Raketa s balónikom</t>
  </si>
  <si>
    <t>Elektrické a magnetické siločiary, demonštračné zariadenie (Poul hint)</t>
  </si>
  <si>
    <t>Elektrický zvonček, v kartonovej sade</t>
  </si>
  <si>
    <t>Názov spoločnosti:</t>
  </si>
  <si>
    <t>PSČ, Mesto:</t>
  </si>
  <si>
    <t>kontaktná osoba:</t>
  </si>
  <si>
    <t>tel:</t>
  </si>
  <si>
    <t>IČO:</t>
  </si>
  <si>
    <t>DIČ:</t>
  </si>
  <si>
    <t>IČ DPH:</t>
  </si>
  <si>
    <t>..................................................................................................</t>
  </si>
  <si>
    <t xml:space="preserve">Adresa: </t>
  </si>
  <si>
    <t xml:space="preserve">
Technické údaje:Tubus  so sklonom 30 °,Tubus otočný o 360 °, Širokouhlé okuláre WF10x / 18 mm,4 polohový revolver,Achromatická objektívy EA 4x, 10x, 40x, 100x,Sústredné gombíky jemného a hrubého zaostrenie, Klzná spojka, Zabudovaný krížový stolík v nízkej polohe,Irisová clona s držiakom filtra,Kondenzor Abbe 1.25 NA, Regulovateľné 3W LED osvetlenie,Sieťový zdroj (CE 100-240 V) alebo ekvivalent.</t>
  </si>
  <si>
    <t>Technické údaje: Binokulárne tubus s uhlom vhľadu 45 °, Tubus otočný o 360 °, Nastaviteľný rozostup očí,   Dioptrická korekcia na jednom tubuse, Širokouhlý okulár WF 10x / 20mm, Objektív 2x, 4x, Horná a spodná osvetlenie, 6 LED: 20 mA, 3, 5 V, 70 mW, Batérie typu AA NiMH alebo ekvivalent.</t>
  </si>
  <si>
    <t>Obsah: 10 jemných nožníc, 10 veľkých nožníc, 10 širokých pinziet, 10 jemných pinziet, 10 skalpelov, 10 kanelovaných sond, 10 ihiel
alebo ekvivalent.</t>
  </si>
  <si>
    <t>Obsah: Epidermis cibule (Allium cepa), Koreňová špička cibule (Allium cepa), pozdĺžny rez., Peľové materské bunky ľalie (Lilium candidum),  Peľové materskej bunky ľalie, Drevo lipy (Tilia), macerované,  Dužina hrušky (Pyrus), priečny rez., Zemiaková hľuza (Solanum), priečny rez., Tekvica (Cucurbita) kmeň, pozdĺžny rez., Ricín (Ricinus), endosperm, priečny rez., Prašník ľalie (Lilium candidum), semenníku ľalie (Lilium candidum), spirogyra (spirogyry)
alebo ekvivalent.</t>
  </si>
  <si>
    <t>Obsah: Bunkové delenie v koreňových špičkách, cibuľa; Bunkové delenie v kostnej dreni cicavce; meióza a mitóza vo semenníku mloka;  Ľalia, peľovej materské bunky, metafázy a anafáze; Obrie chromozómy larvy pakomára;  Škrkavka, prvá a druhá fáza delenie
alebo ekvivalent.</t>
  </si>
  <si>
    <t>Obsah: 1. Mucor mucedo, pleseň hlavičková, mycélium sa sporangiá 2. Rhizopus nigricans, konjugácie štádia a zygoty 3. Synchytrium endobioticum, rakovinec zemiakový, priečny rez 4. Plasmodiophora, nádorovka kelový, hostiteľská tkanivo sa spórami, priečny rez 5. Claviceps purpurea, paličkovice , sklerotium, priečny rez 6. Tuber rufum, hľuzovka, plodnice s vrecka, priečny rez 7. Peziza, řasnatka, plodnice s vrecka, priečny rez 8. Erysiphe pannosa, múčnatke ružové, list s kleistotheciem, priečny rez 9. Penicillium, štětičkovec, kondiofory v hostiteľskej tkanive, priečny rez 10. Aspergillus, kropidlák, nositeľ kondií 11. Saccharomyces, kvasinky, v pučania 12. Taphrina (Exoascus) pruni, bouchorovitost sliviek, priečny rez 13. Puccinia graminis, obilná hrdza, uredospory na listoch obilie, priečny rez 14. Puccinia graminis, aecidie na liste dráča, priečny rez 15.Ustilago zeae, sneť kukuričná, tkanivo s ložiskami spór, priečny rez 16. Psalliota, šampiňón, plodnice s lamelami, priečny rez 17. Boletus edulis, hríb, plodnice s Rourke, priečny rez 18. Lycoperdon gemmatum, pýchavka, priečny rez 19. Xanthoria , konárnik, stielka, priečny rez, symbiotické riasy 20. Xanthoria, apothecium, priečny rez
alebo ekvivalent.</t>
  </si>
  <si>
    <t>Obsah: 1. Staphylococcus aureus, pôvodcu zápalu 2. Sarcina lutea, aeróbne baktérie. Koky v zhlukoch 3. Streptococcus pyogenes, pôvodcu zápalu 4. Streptococcus lactis, mliečna baktérie 5. Bacillus subtilis, sennej bacily. Bacily a spóry 6. Bacillus mycoides, koreňovej bacily. Farbenie vnútorných teliesok 7. Bacillus anthracis, pôvodcu sneti slezinnej 8. Mycobacterium tuberculosis, pôvodcu tuberkulózy 9. Corynebacterium diphtheriae, pôvodcu záškrtu 10. Bacterium erysipelas, pôvodca ruža 11. Rhizobium radicicola, Hlízov baktérie viažuci dusík 12. Proteus vulgaris, hnilobné baktérie 13. Escherichia coli, črevné baktérie. Fakultatívne patogénne 14. Eberthella typhi, pôvodcu týfusu 15. Salmonella paratyphii, paratýfus 16. Vibrio comma, ázijská cholera. Vibriony 17. Shigella dysenteriae, bacilárna dyzentéria 18. Haemophilus influenzae (Pfeiffer), chrípka 19. Spirillum volutans, organizmy v kalové vode 20. Rhodospirillum rubrum, hnilobná baktérie vytvárajúce farbivo 21. Clostridium botulinum, pôvodca botulizmu 22. Spirochaeta Dutton (recurrentis), recidivujúce horúčka 23. Baktérie zo zubného povlaku. Farbenie podľa Grama 24. Baktérie z kvasu 25. Baktérie zo syra
alebo ekvivalent.</t>
  </si>
  <si>
    <t>Technické údaje: Monokulárny tubus,  Uhol vhľadu 45 °, otočný o 360 °,  4-násobná revolverová hlava, Sústredné hrubé / jemné zaostrenie, Irisová clona a držiak filtra, Širokouhlý okulár WF 15x / 12 mm, Achromatická objektívy 4X, 10X, 40XS, Stolík s krížovým stolíkom, Zaostrovací kondenzor Abbe 1.25 NA, Regulovateľné halogénové osvetlenie, Napájanie 220 V - 240 V (CE) alebo ekvivalent.</t>
  </si>
  <si>
    <t>Uzavretý, odolný teplomer z nerezovej ocele vhodný na všeobecné použitie a na použitie v organických roztokoch, slaných roztokoch, kyselinách a hydroxidoch. Teplomer má pripojenie USB.Technické údaje:Rozsah: -20 až 115°C. Maxímálna teplota, ktorú senzor znesie bez poškodenia: 150°C. Rozlíšenie: 0,07°C. Presnosť: ±0,5°C. Odozva senzora (90% zmeny celkovej indikovanej hodnoty vo vode): 4 s. alebo ekvivalent.</t>
  </si>
  <si>
    <t>Technické údaje: Presné, kalibrovateľné počítadlo kvapiek. Počíta jednotlivé kvapky až do frekvencie 6 kvapiek za sekundu. Optická detekcia prechodu kvapky pomocou širokej optickej vidlice alebo ekvivalent.</t>
  </si>
  <si>
    <t>Technické parametre: Dvojriadkový LCD: alfanumerický/numerický riadok, Algebraické zadávanie hodnôt S-V.P.A.M., Funkcia opakovania,  Pamäť premenných, Počet funkcií: 181, Aritmetika zlomkov,Goniometrické funkcie sin/cos/tg/sin-1/cos-1/tg-1, Hyperbolické funkcie sinh/cosh/TGH/sinh-1/cosh-1/TGH-1, Exponencionálne a logaritmické funkcie log, In, 10x, ex, Matematické funkcie #, x #, x1, 1/x, x !, xy, x1/y, Prevody uhlov zadaných v stupňoch, minútach, sekundách na desatinné číslo a späť, Automatické vypínanie alebo ekvivalent.</t>
  </si>
  <si>
    <t>Napájanie pomocou 4mm zdierok. Prístroj slúži na budenie pá, oscilátorov alebo pružín. Typickým použitím je znázornenie stojatých vĺn alebo ekvivalent.</t>
  </si>
  <si>
    <t>Obsah: 5 valcov s Ø 20 mm, hmotnosť 25 g. Materiál: Drevo (buk), oceľ, mosadz, PVC, hliník alebo ekvivalent.</t>
  </si>
  <si>
    <t>Obsah: 5 valcov s Ø 20 mm, výška 30 mm. Materiál: Drevo, oceľ, mosadz, PVC, hliník alebo ekvivalent.</t>
  </si>
  <si>
    <t>Plochého drôtu z pružinovej ocele, 90 závitov, Ø = 75 mm, dĺžka po vytiahnutí do 7 m alebo ekvivalent.</t>
  </si>
  <si>
    <t>Rozmery: dĺžka elektród: po 35 mm, celková dĺžka: 97 mm alebo ekvivalent.</t>
  </si>
  <si>
    <t>Rozmery: celková dĺžka: 260 mm, materiál: BS 3.3. Na sklenenej trubici s piestom sa nachádza sklenená guľa s otvormi do všetkých strán alebo ekvivalent.</t>
  </si>
  <si>
    <t>Miska na váženie z nerez ocele s vodováhou a nastaviteľnými nožičkami. Automatické vypínanie. Kalibrácia.  Automatické vynulovanie alebo ekvivalent.</t>
  </si>
  <si>
    <t>Vodič s odbočkou 4 mm, 2.5mm2, 50cm, čierny10ks alebo ekvivalent.</t>
  </si>
  <si>
    <t>Vodič s odbočkou 4 mm, 2.5mm2, 50cm, červený10ks alebo ekvivalent.</t>
  </si>
  <si>
    <t>Obsah: 1300 mm-ový vysoký stojan, 1200 mm-ová pokusná výška, 2 ks oceľových guličiek rôzneho objemu, lisované váhy , 10x20g, kovová kladka, špagát, elektromagnetická spúšť (6V DC zdroj potrebný), 2 ks fotobrány s vodičmi, so 7 funkciami, s pamäťou, PIC digitálny časomerač alebo ekvivalent.</t>
  </si>
  <si>
    <t>obsah: Závažia, pružiny, dúchadlo, PIC inteligentný časomerač alebo ekvivalent.</t>
  </si>
  <si>
    <t>Obsah: PIC inteligentný časomerač s 2 svetelnými snímačmi, stojany 2 ks, vozíčky 2 ks k pružnými a nepružným nárazom, koľajnica 1ks v dlžke min.1m  alebo ekvivalent.</t>
  </si>
  <si>
    <t>Obsah: min. 1ks balistické kyvadlo, 3ks guľôcky rovnakého priemeru ale rôznych hmotnosti. Material: umelá hmota, kov alebo ekvivalent.</t>
  </si>
  <si>
    <t>Prístroj má základ min. 160x115mm, označený nádrž, manometer. Rozsah merania:-1000hPa-0-3000hPa, rozmer min. 160x115x205mm alebo ekvivalent.</t>
  </si>
  <si>
    <t>Raketa s balónikom na drevenom podstavci a kolieskach alebo ekvivalent.</t>
  </si>
  <si>
    <t>Výška: 23,5cm, základ 25x35cm, podkovitý magnet, vodiče(banan) alebo ekvivalent.</t>
  </si>
  <si>
    <t>Kovová kyvná páka, 2 zvončeky, tyč z umelej hmoty alebo ekvivalent.</t>
  </si>
  <si>
    <t>Špecifikácia</t>
  </si>
  <si>
    <t xml:space="preserve">Binokulárný mikroskop                                </t>
  </si>
  <si>
    <t xml:space="preserve">Binokulárna lupa LED, 20x + 40x                </t>
  </si>
  <si>
    <t>Kompaktné váhy  500g/0,1g</t>
  </si>
  <si>
    <t xml:space="preserve">kalkulačka </t>
  </si>
  <si>
    <t>Učebné pomôcky spolubez DPH</t>
  </si>
  <si>
    <t>Učebné pomôcky spolu s DPH</t>
  </si>
  <si>
    <t xml:space="preserve"> cena/ks</t>
  </si>
  <si>
    <t>cena spolu s DPH</t>
  </si>
  <si>
    <t>cena spolu bez DPH</t>
  </si>
  <si>
    <t>Učebné pomôcky spolus DPH</t>
  </si>
  <si>
    <t>Slovník spoločného obstarávania ( Kód CPV):</t>
  </si>
  <si>
    <t>39162200-7  Učebné pomôcky a zariadenia</t>
  </si>
  <si>
    <t xml:space="preserve">Učebné pomôcky k projektu ,,Zvýšenie čitateľskej, matematickej, finančnej a prírodovednej gramotnosti na Gymnáziu, Alejová 1, Košice“
- 2.1.2. zariadenie a vybavenie (bežný výdavok) Súbor učebných pomôcok
</t>
  </si>
  <si>
    <t>Názov predmetu zákazky:</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</si>
  <si>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</si>
  <si>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t>Dátum, meno, priezvisko, podpis (prípadne pečiatka)1:</t>
  </si>
  <si>
    <t xml:space="preserve">Príloha č.1 - návrh na plnenie kritérií </t>
  </si>
  <si>
    <r>
      <rPr>
        <b/>
        <sz val="14"/>
        <rFont val="Times New Roman"/>
        <family val="1"/>
        <charset val="238"/>
      </rPr>
      <t xml:space="preserve">Zvýšenie čitateľskej, matematickej, finančnej a prírodovednej gramotnosti na Gymnáziu, Alejová 1, Košice </t>
    </r>
    <r>
      <rPr>
        <sz val="12"/>
        <rFont val="Times New Roman"/>
        <family val="1"/>
        <charset val="238"/>
      </rPr>
      <t xml:space="preserve">
Kód výzvy: OPLZ-PO1/2018/DOP/1.1.1-03
Kód ITMS2014+:  312011U417
</t>
    </r>
    <r>
      <rPr>
        <b/>
        <sz val="14"/>
        <rFont val="Times New Roman"/>
        <family val="1"/>
        <charset val="238"/>
      </rPr>
      <t>Gymnázium, Alejová 1, 041 49 Košice, IČO: 00598071</t>
    </r>
  </si>
  <si>
    <t xml:space="preserve">Cenová ponuka  - Učebné pomôcky k projektu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</si>
</sst>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charset val="238"/>
      <scheme val="minor"/>
    </font>
    <font>
      <sz val="11"/>
      <name val="Times New Roman"/>
      <family val="1"/>
      <charset val="238"/>
    </font>
    <font>
      <u/>
      <sz val="11"/>
      <color theme="10"/>
      <name val="Calibri"/>
      <family val="2"/>
      <charset val="238"/>
    </font>
    <font>
      <b/>
      <sz val="11"/>
      <color theme="1"/>
      <name val="Times New Roman"/>
      <family val="1"/>
      <charset val="238"/>
    </font>
    <font>
      <u/>
      <sz val="11"/>
      <color theme="10"/>
      <name val="Calibri"/>
      <family val="2"/>
      <charset val="238"/>
      <scheme val="minor"/>
    </font>
    <font>
      <b/>
      <sz val="11"/>
      <name val="Times New Roman"/>
      <family val="1"/>
      <charset val="238"/>
    </font>
    <font>
      <b/>
      <i/>
      <sz val="12"/>
      <name val="Times New Roman"/>
      <family val="1"/>
      <charset val="238"/>
    </font>
    <font>
      <b/>
      <sz val="11"/>
      <color indexed="8"/>
      <name val="Times New Roman"/>
      <family val="1"/>
      <charset val="238"/>
    </font>
    <font>
      <u/>
      <sz val="11"/>
      <name val="Times New Roman"/>
      <family val="1"/>
      <charset val="238"/>
    </font>
    <font>
      <sz val="12"/>
      <name val="Times New Roman"/>
      <family val="1"/>
      <charset val="238"/>
    </font>
    <font>
      <b/>
      <sz val="14"/>
      <name val="Times New Roman"/>
      <family val="1"/>
      <charset val="238"/>
    </font>
    <font>
      <b/>
      <sz val="12"/>
      <name val="Times New Roman"/>
      <family val="1"/>
      <charset val="238"/>
    </font>
    <font>
      <sz val="10"/>
      <name val="Arial CE"/>
      <charset val="238"/>
    </font>
    <font>
      <sz val="9"/>
      <name val="Arial"/>
      <family val="2"/>
      <charset val="238"/>
    </font>
    <font>
      <sz val="9"/>
      <color indexed="8"/>
      <name val="Arial"/>
      <family val="2"/>
      <charset val="238"/>
    </font>
    <font>
      <sz val="9"/>
      <color theme="1"/>
      <name val="Arial"/>
      <family val="2"/>
      <charset val="238"/>
    </font>
    <font>
      <sz val="9"/>
      <name val="Times New Roman"/>
      <family val="1"/>
      <charset val="23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cellStyleXfs>
  <cellXfs count="50">
    <xf numFmtId="0" fontId="0" fillId="0" borderId="0" xfId="0"/>
    <xf numFmtId="0" fontId="3" fillId="0" borderId="0" xfId="0" applyFont="1" applyAlignment="1">
      <alignment horizontal="center"/>
    </xf>
    <xf numFmtId="0" fontId="1" fillId="0" borderId="2" xfId="0" applyFont="1" applyBorder="1" applyAlignment="1">
      <alignmen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xf>
    <xf numFmtId="0" fontId="1" fillId="0" borderId="0" xfId="0" applyFont="1"/>
    <xf numFmtId="0" fontId="1" fillId="0" borderId="5" xfId="0" applyFont="1" applyBorder="1" applyAlignment="1">
      <alignment wrapText="1"/>
    </xf>
    <xf numFmtId="0" fontId="1" fillId="0" borderId="0" xfId="0" applyFont="1" applyAlignment="1">
      <alignment wrapText="1"/>
    </xf>
    <xf numFmtId="164" fontId="1" fillId="0" borderId="0" xfId="0" applyNumberFormat="1" applyFont="1"/>
    <xf numFmtId="0" fontId="8" fillId="0" borderId="0" xfId="2" applyFont="1"/>
    <xf numFmtId="0" fontId="7" fillId="0" borderId="0" xfId="0" applyFont="1" applyAlignment="1">
      <alignment horizontal="center"/>
    </xf>
    <xf numFmtId="0" fontId="5" fillId="0" borderId="0" xfId="0" applyFont="1" applyAlignment="1">
      <alignment horizontal="right" wrapText="1" indent="1"/>
    </xf>
    <xf numFmtId="0" fontId="9" fillId="0" borderId="0" xfId="0" applyFont="1" applyAlignment="1">
      <alignment horizontal="center" wrapText="1"/>
    </xf>
    <xf numFmtId="0" fontId="5" fillId="0" borderId="9" xfId="0" applyFont="1" applyBorder="1" applyAlignment="1">
      <alignment horizontal="center" vertical="center" wrapText="1"/>
    </xf>
    <xf numFmtId="0" fontId="13" fillId="2" borderId="0"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3" fillId="2" borderId="15" xfId="3" applyFont="1" applyFill="1" applyBorder="1" applyAlignment="1">
      <alignment horizontal="left" vertical="center" wrapText="1"/>
    </xf>
    <xf numFmtId="164" fontId="6" fillId="0" borderId="0" xfId="0" applyNumberFormat="1" applyFont="1" applyBorder="1"/>
    <xf numFmtId="0" fontId="5" fillId="0" borderId="12" xfId="0" applyFont="1" applyBorder="1" applyAlignment="1">
      <alignment horizontal="center" vertical="center" wrapText="1"/>
    </xf>
    <xf numFmtId="164" fontId="1" fillId="0" borderId="14" xfId="0" applyNumberFormat="1" applyFont="1" applyBorder="1" applyAlignment="1">
      <alignment horizontal="center" wrapText="1"/>
    </xf>
    <xf numFmtId="0" fontId="5" fillId="0" borderId="1" xfId="0" applyFont="1" applyBorder="1" applyAlignment="1">
      <alignment horizontal="center" vertical="center" wrapText="1"/>
    </xf>
    <xf numFmtId="0" fontId="13" fillId="2" borderId="13"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12" fillId="0" borderId="14" xfId="3" applyFill="1" applyBorder="1" applyAlignment="1">
      <alignment horizontal="left" vertical="center" wrapText="1"/>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164" fontId="5" fillId="0" borderId="18" xfId="0" applyNumberFormat="1" applyFont="1" applyBorder="1" applyAlignment="1">
      <alignment horizontal="right"/>
    </xf>
    <xf numFmtId="164" fontId="5" fillId="0" borderId="16" xfId="0" applyNumberFormat="1" applyFont="1" applyBorder="1" applyAlignment="1">
      <alignment horizontal="right"/>
    </xf>
    <xf numFmtId="164" fontId="5" fillId="0" borderId="16" xfId="0" applyNumberFormat="1" applyFont="1" applyFill="1" applyBorder="1" applyAlignment="1">
      <alignment horizontal="right"/>
    </xf>
    <xf numFmtId="164" fontId="5" fillId="0" borderId="16" xfId="0" applyNumberFormat="1" applyFont="1" applyBorder="1"/>
    <xf numFmtId="164" fontId="5" fillId="0" borderId="17" xfId="0" applyNumberFormat="1" applyFont="1" applyBorder="1"/>
    <xf numFmtId="164" fontId="5" fillId="0" borderId="17" xfId="0" applyNumberFormat="1" applyFont="1" applyBorder="1" applyAlignment="1">
      <alignment horizontal="right"/>
    </xf>
    <xf numFmtId="0" fontId="9"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horizontal="center" vertical="center"/>
    </xf>
    <xf numFmtId="0" fontId="11" fillId="0" borderId="0" xfId="0" applyFont="1" applyAlignment="1">
      <alignment horizontal="left" wrapText="1" indent="3"/>
    </xf>
    <xf numFmtId="0" fontId="7" fillId="0" borderId="0" xfId="0" applyFont="1" applyAlignment="1">
      <alignment horizontal="left"/>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1" fillId="0" borderId="0" xfId="0" applyFont="1" applyAlignment="1">
      <alignment horizontal="left" vertical="top" wrapText="1"/>
    </xf>
    <xf numFmtId="0" fontId="16"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left" wrapText="1" indent="1"/>
    </xf>
  </cellXfs>
  <cellStyles count="4">
    <cellStyle name="Hypertextové prepojenie" xfId="2" builtinId="8"/>
    <cellStyle name="Hypertextové prepojenie 2" xfId="1"/>
    <cellStyle name="Normálna" xfId="0" builtinId="0"/>
    <cellStyle name="Normáln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2114550</xdr:colOff>
          <xdr:row>0</xdr:row>
          <xdr:rowOff>57150</xdr:rowOff>
        </xdr:from>
        <xdr:to>
          <xdr:col>4</xdr:col>
          <xdr:colOff>76200</xdr:colOff>
          <xdr:row>1</xdr:row>
          <xdr:rowOff>38100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4"/>
  <sheetViews>
    <sheetView tabSelected="1" topLeftCell="B22" zoomScaleNormal="100" workbookViewId="0">
      <selection activeCell="J37" sqref="J37"/>
    </sheetView>
  </sheetViews>
  <sheetFormatPr defaultRowHeight="15" x14ac:dyDescent="0.25"/>
  <cols>
    <col min="1" max="1" width="46.5703125" style="8" customWidth="1"/>
    <col min="2" max="2" width="87.7109375" style="8" customWidth="1"/>
    <col min="3" max="3" width="9.85546875" style="6" bestFit="1" customWidth="1"/>
    <col min="4" max="4" width="11.5703125" style="6" bestFit="1" customWidth="1"/>
    <col min="5" max="5" width="12.28515625" style="6" customWidth="1"/>
    <col min="6" max="6" width="11.5703125" style="6" bestFit="1" customWidth="1"/>
    <col min="7" max="8" width="9.140625" style="6"/>
    <col min="9" max="9" width="10.5703125" style="6" bestFit="1" customWidth="1"/>
    <col min="10" max="16384" width="9.140625" style="6"/>
  </cols>
  <sheetData>
    <row r="1" spans="1:6" ht="78.75" customHeight="1" x14ac:dyDescent="0.25"/>
    <row r="2" spans="1:6" ht="56.25" customHeight="1" x14ac:dyDescent="0.25">
      <c r="C2" s="38" t="s">
        <v>80</v>
      </c>
    </row>
    <row r="3" spans="1:6" ht="78.75" customHeight="1" x14ac:dyDescent="0.3">
      <c r="A3" s="46" t="s">
        <v>81</v>
      </c>
      <c r="B3" s="46"/>
      <c r="C3" s="46"/>
      <c r="D3" s="46"/>
      <c r="E3" s="46"/>
      <c r="F3" s="46"/>
    </row>
    <row r="4" spans="1:6" ht="25.5" customHeight="1" x14ac:dyDescent="0.25">
      <c r="A4" s="13"/>
      <c r="B4" s="13"/>
      <c r="C4" s="13"/>
      <c r="D4" s="13"/>
      <c r="E4" s="13"/>
      <c r="F4" s="13"/>
    </row>
    <row r="5" spans="1:6" ht="36" customHeight="1" x14ac:dyDescent="0.25">
      <c r="A5" s="36" t="s">
        <v>77</v>
      </c>
      <c r="B5" s="44" t="s">
        <v>76</v>
      </c>
      <c r="C5" s="44"/>
      <c r="D5" s="44"/>
      <c r="E5" s="44"/>
      <c r="F5" s="44"/>
    </row>
    <row r="6" spans="1:6" ht="11.25" customHeight="1" x14ac:dyDescent="0.25">
      <c r="A6" s="13"/>
      <c r="B6" s="13"/>
      <c r="C6" s="13"/>
      <c r="D6" s="13"/>
      <c r="E6" s="13"/>
      <c r="F6" s="13"/>
    </row>
    <row r="8" spans="1:6" x14ac:dyDescent="0.25">
      <c r="A8" s="8" t="s">
        <v>74</v>
      </c>
      <c r="B8" s="37" t="s">
        <v>75</v>
      </c>
    </row>
    <row r="10" spans="1:6" ht="86.25" customHeight="1" x14ac:dyDescent="0.25">
      <c r="A10" s="47" t="s">
        <v>82</v>
      </c>
      <c r="B10" s="47"/>
      <c r="C10" s="48"/>
      <c r="D10" s="48"/>
      <c r="E10" s="48"/>
      <c r="F10" s="48"/>
    </row>
    <row r="11" spans="1:6" ht="30.75" customHeight="1" x14ac:dyDescent="0.25"/>
    <row r="13" spans="1:6" ht="16.5" customHeight="1" x14ac:dyDescent="0.25">
      <c r="A13" s="12" t="s">
        <v>26</v>
      </c>
      <c r="B13" s="39"/>
      <c r="C13" s="49"/>
      <c r="D13" s="49"/>
      <c r="E13" s="49"/>
      <c r="F13" s="49"/>
    </row>
    <row r="14" spans="1:6" ht="16.5" customHeight="1" x14ac:dyDescent="0.25">
      <c r="A14" s="12" t="s">
        <v>34</v>
      </c>
      <c r="B14" s="39"/>
      <c r="C14" s="49"/>
      <c r="D14" s="49"/>
      <c r="E14" s="49"/>
      <c r="F14" s="49"/>
    </row>
    <row r="15" spans="1:6" ht="16.5" customHeight="1" x14ac:dyDescent="0.25">
      <c r="A15" s="12" t="s">
        <v>27</v>
      </c>
      <c r="B15" s="39"/>
      <c r="C15" s="49"/>
      <c r="D15" s="49"/>
      <c r="E15" s="49"/>
      <c r="F15" s="49"/>
    </row>
    <row r="16" spans="1:6" ht="16.5" customHeight="1" x14ac:dyDescent="0.25">
      <c r="A16" s="12" t="s">
        <v>28</v>
      </c>
      <c r="B16" s="39"/>
      <c r="C16" s="49"/>
      <c r="D16" s="49"/>
      <c r="E16" s="49"/>
      <c r="F16" s="49"/>
    </row>
    <row r="17" spans="1:6" ht="16.5" customHeight="1" x14ac:dyDescent="0.25">
      <c r="A17" s="12" t="s">
        <v>29</v>
      </c>
      <c r="B17" s="39"/>
      <c r="C17" s="49"/>
      <c r="D17" s="49"/>
      <c r="E17" s="49"/>
      <c r="F17" s="49"/>
    </row>
    <row r="18" spans="1:6" ht="16.5" customHeight="1" x14ac:dyDescent="0.25">
      <c r="A18" s="12" t="s">
        <v>30</v>
      </c>
      <c r="B18" s="39"/>
      <c r="C18" s="49"/>
      <c r="D18" s="49"/>
      <c r="E18" s="49"/>
      <c r="F18" s="49"/>
    </row>
    <row r="19" spans="1:6" ht="16.5" customHeight="1" x14ac:dyDescent="0.25">
      <c r="A19" s="12" t="s">
        <v>31</v>
      </c>
      <c r="B19" s="39"/>
      <c r="C19" s="49"/>
      <c r="D19" s="49"/>
      <c r="E19" s="49"/>
      <c r="F19" s="49"/>
    </row>
    <row r="20" spans="1:6" ht="16.5" customHeight="1" x14ac:dyDescent="0.25">
      <c r="A20" s="12" t="s">
        <v>32</v>
      </c>
      <c r="B20" s="39"/>
      <c r="C20" s="49"/>
      <c r="D20" s="49"/>
      <c r="E20" s="49"/>
      <c r="F20" s="49"/>
    </row>
    <row r="21" spans="1:6" ht="45" customHeight="1" x14ac:dyDescent="0.25"/>
    <row r="23" spans="1:6" ht="15.75" thickBot="1" x14ac:dyDescent="0.3"/>
    <row r="24" spans="1:6" ht="24" customHeight="1" thickBot="1" x14ac:dyDescent="0.3">
      <c r="A24" s="41" t="s">
        <v>69</v>
      </c>
      <c r="B24" s="42"/>
      <c r="C24" s="41">
        <f>E74</f>
        <v>0</v>
      </c>
      <c r="D24" s="43"/>
      <c r="E24" s="18"/>
    </row>
    <row r="25" spans="1:6" ht="24" customHeight="1" thickBot="1" x14ac:dyDescent="0.3">
      <c r="A25" s="41" t="s">
        <v>68</v>
      </c>
      <c r="B25" s="42"/>
      <c r="C25" s="41">
        <f>C24/1.2</f>
        <v>0</v>
      </c>
      <c r="D25" s="43"/>
      <c r="E25" s="18"/>
    </row>
    <row r="28" spans="1:6" ht="72" customHeight="1" x14ac:dyDescent="0.25"/>
    <row r="33" spans="1:6" x14ac:dyDescent="0.25">
      <c r="A33" s="1" t="s">
        <v>33</v>
      </c>
      <c r="B33" s="1"/>
    </row>
    <row r="34" spans="1:6" x14ac:dyDescent="0.25">
      <c r="A34" s="40" t="s">
        <v>79</v>
      </c>
      <c r="B34" s="11"/>
    </row>
    <row r="36" spans="1:6" ht="39.75" customHeight="1" x14ac:dyDescent="0.25">
      <c r="A36" s="45" t="s">
        <v>78</v>
      </c>
      <c r="B36" s="45"/>
      <c r="C36" s="45"/>
      <c r="D36" s="45"/>
      <c r="E36" s="45"/>
      <c r="F36" s="45"/>
    </row>
    <row r="43" spans="1:6" ht="15.75" thickBot="1" x14ac:dyDescent="0.3">
      <c r="A43" s="10"/>
      <c r="B43" s="10"/>
      <c r="F43" s="9"/>
    </row>
    <row r="44" spans="1:6" s="5" customFormat="1" ht="29.25" thickBot="1" x14ac:dyDescent="0.25">
      <c r="A44" s="3" t="s">
        <v>4</v>
      </c>
      <c r="B44" s="14" t="s">
        <v>63</v>
      </c>
      <c r="C44" s="4" t="s">
        <v>70</v>
      </c>
      <c r="D44" s="4" t="s">
        <v>5</v>
      </c>
      <c r="E44" s="19" t="s">
        <v>72</v>
      </c>
      <c r="F44" s="21" t="s">
        <v>71</v>
      </c>
    </row>
    <row r="45" spans="1:6" ht="60" x14ac:dyDescent="0.25">
      <c r="A45" s="2" t="s">
        <v>64</v>
      </c>
      <c r="B45" s="22" t="s">
        <v>35</v>
      </c>
      <c r="C45" s="30"/>
      <c r="D45" s="26">
        <v>2</v>
      </c>
      <c r="E45" s="20">
        <f>F45/1.2</f>
        <v>0</v>
      </c>
      <c r="F45" s="31">
        <f t="shared" ref="F45:F72" si="0">D45*C45</f>
        <v>0</v>
      </c>
    </row>
    <row r="46" spans="1:6" ht="36" x14ac:dyDescent="0.25">
      <c r="A46" s="2" t="s">
        <v>65</v>
      </c>
      <c r="B46" s="15" t="s">
        <v>36</v>
      </c>
      <c r="C46" s="31"/>
      <c r="D46" s="26">
        <v>1</v>
      </c>
      <c r="E46" s="20">
        <f t="shared" ref="E46:E72" si="1">F46/1.2</f>
        <v>0</v>
      </c>
      <c r="F46" s="31">
        <f t="shared" si="0"/>
        <v>0</v>
      </c>
    </row>
    <row r="47" spans="1:6" ht="36" x14ac:dyDescent="0.25">
      <c r="A47" s="2" t="s">
        <v>9</v>
      </c>
      <c r="B47" s="23" t="s">
        <v>37</v>
      </c>
      <c r="C47" s="31"/>
      <c r="D47" s="26">
        <v>1</v>
      </c>
      <c r="E47" s="20">
        <f t="shared" si="1"/>
        <v>0</v>
      </c>
      <c r="F47" s="31">
        <f t="shared" si="0"/>
        <v>0</v>
      </c>
    </row>
    <row r="48" spans="1:6" ht="72" x14ac:dyDescent="0.25">
      <c r="A48" s="2" t="s">
        <v>6</v>
      </c>
      <c r="B48" s="15" t="s">
        <v>38</v>
      </c>
      <c r="C48" s="31"/>
      <c r="D48" s="26">
        <v>1</v>
      </c>
      <c r="E48" s="20">
        <f t="shared" si="1"/>
        <v>0</v>
      </c>
      <c r="F48" s="31">
        <f t="shared" si="0"/>
        <v>0</v>
      </c>
    </row>
    <row r="49" spans="1:6" ht="48" x14ac:dyDescent="0.25">
      <c r="A49" s="2" t="s">
        <v>2</v>
      </c>
      <c r="B49" s="23" t="s">
        <v>39</v>
      </c>
      <c r="C49" s="31"/>
      <c r="D49" s="26">
        <v>1</v>
      </c>
      <c r="E49" s="20">
        <f t="shared" si="1"/>
        <v>0</v>
      </c>
      <c r="F49" s="31">
        <f t="shared" si="0"/>
        <v>0</v>
      </c>
    </row>
    <row r="50" spans="1:6" ht="156" x14ac:dyDescent="0.25">
      <c r="A50" s="2" t="s">
        <v>7</v>
      </c>
      <c r="B50" s="23" t="s">
        <v>40</v>
      </c>
      <c r="C50" s="31"/>
      <c r="D50" s="26">
        <v>1</v>
      </c>
      <c r="E50" s="20">
        <f t="shared" si="1"/>
        <v>0</v>
      </c>
      <c r="F50" s="31">
        <f t="shared" si="0"/>
        <v>0</v>
      </c>
    </row>
    <row r="51" spans="1:6" ht="156" x14ac:dyDescent="0.25">
      <c r="A51" s="2" t="s">
        <v>3</v>
      </c>
      <c r="B51" s="15" t="s">
        <v>41</v>
      </c>
      <c r="C51" s="31"/>
      <c r="D51" s="26">
        <v>1</v>
      </c>
      <c r="E51" s="20">
        <f t="shared" si="1"/>
        <v>0</v>
      </c>
      <c r="F51" s="31">
        <f t="shared" si="0"/>
        <v>0</v>
      </c>
    </row>
    <row r="52" spans="1:6" ht="48" x14ac:dyDescent="0.25">
      <c r="A52" s="2" t="s">
        <v>8</v>
      </c>
      <c r="B52" s="23" t="s">
        <v>42</v>
      </c>
      <c r="C52" s="31"/>
      <c r="D52" s="26">
        <v>8</v>
      </c>
      <c r="E52" s="20">
        <f t="shared" si="1"/>
        <v>0</v>
      </c>
      <c r="F52" s="31">
        <f t="shared" si="0"/>
        <v>0</v>
      </c>
    </row>
    <row r="53" spans="1:6" ht="60" x14ac:dyDescent="0.25">
      <c r="A53" s="2" t="s">
        <v>0</v>
      </c>
      <c r="B53" s="16" t="s">
        <v>43</v>
      </c>
      <c r="C53" s="31"/>
      <c r="D53" s="26">
        <v>5</v>
      </c>
      <c r="E53" s="20">
        <f t="shared" si="1"/>
        <v>0</v>
      </c>
      <c r="F53" s="31">
        <f t="shared" si="0"/>
        <v>0</v>
      </c>
    </row>
    <row r="54" spans="1:6" ht="24" x14ac:dyDescent="0.25">
      <c r="A54" s="2" t="s">
        <v>1</v>
      </c>
      <c r="B54" s="23" t="s">
        <v>44</v>
      </c>
      <c r="C54" s="31"/>
      <c r="D54" s="26">
        <v>1</v>
      </c>
      <c r="E54" s="20">
        <f t="shared" si="1"/>
        <v>0</v>
      </c>
      <c r="F54" s="31">
        <f t="shared" si="0"/>
        <v>0</v>
      </c>
    </row>
    <row r="55" spans="1:6" ht="72" x14ac:dyDescent="0.25">
      <c r="A55" s="2" t="s">
        <v>67</v>
      </c>
      <c r="B55" s="23" t="s">
        <v>45</v>
      </c>
      <c r="C55" s="32"/>
      <c r="D55" s="27">
        <v>20</v>
      </c>
      <c r="E55" s="20">
        <f t="shared" si="1"/>
        <v>0</v>
      </c>
      <c r="F55" s="31">
        <f t="shared" si="0"/>
        <v>0</v>
      </c>
    </row>
    <row r="56" spans="1:6" ht="24" x14ac:dyDescent="0.25">
      <c r="A56" s="2" t="s">
        <v>10</v>
      </c>
      <c r="B56" s="23" t="s">
        <v>46</v>
      </c>
      <c r="C56" s="33"/>
      <c r="D56" s="28">
        <v>1</v>
      </c>
      <c r="E56" s="20">
        <f t="shared" si="1"/>
        <v>0</v>
      </c>
      <c r="F56" s="31">
        <f t="shared" si="0"/>
        <v>0</v>
      </c>
    </row>
    <row r="57" spans="1:6" ht="24" x14ac:dyDescent="0.25">
      <c r="A57" s="2" t="s">
        <v>11</v>
      </c>
      <c r="B57" s="15" t="s">
        <v>47</v>
      </c>
      <c r="C57" s="33"/>
      <c r="D57" s="28">
        <v>1</v>
      </c>
      <c r="E57" s="20">
        <f t="shared" si="1"/>
        <v>0</v>
      </c>
      <c r="F57" s="31">
        <f t="shared" si="0"/>
        <v>0</v>
      </c>
    </row>
    <row r="58" spans="1:6" x14ac:dyDescent="0.25">
      <c r="A58" s="2" t="s">
        <v>12</v>
      </c>
      <c r="B58" s="23" t="s">
        <v>48</v>
      </c>
      <c r="C58" s="33"/>
      <c r="D58" s="28">
        <v>1</v>
      </c>
      <c r="E58" s="20">
        <f t="shared" si="1"/>
        <v>0</v>
      </c>
      <c r="F58" s="31">
        <f t="shared" si="0"/>
        <v>0</v>
      </c>
    </row>
    <row r="59" spans="1:6" x14ac:dyDescent="0.25">
      <c r="A59" s="2" t="s">
        <v>13</v>
      </c>
      <c r="B59" s="23" t="s">
        <v>49</v>
      </c>
      <c r="C59" s="33"/>
      <c r="D59" s="28">
        <v>1</v>
      </c>
      <c r="E59" s="20">
        <f t="shared" si="1"/>
        <v>0</v>
      </c>
      <c r="F59" s="31">
        <f t="shared" si="0"/>
        <v>0</v>
      </c>
    </row>
    <row r="60" spans="1:6" x14ac:dyDescent="0.25">
      <c r="A60" s="2" t="s">
        <v>14</v>
      </c>
      <c r="B60" s="23" t="s">
        <v>50</v>
      </c>
      <c r="C60" s="33"/>
      <c r="D60" s="28">
        <v>1</v>
      </c>
      <c r="E60" s="20">
        <f t="shared" si="1"/>
        <v>0</v>
      </c>
      <c r="F60" s="31">
        <f t="shared" si="0"/>
        <v>0</v>
      </c>
    </row>
    <row r="61" spans="1:6" ht="24" x14ac:dyDescent="0.25">
      <c r="A61" s="2" t="s">
        <v>15</v>
      </c>
      <c r="B61" s="23" t="s">
        <v>51</v>
      </c>
      <c r="C61" s="33"/>
      <c r="D61" s="28">
        <v>1</v>
      </c>
      <c r="E61" s="20">
        <f t="shared" si="1"/>
        <v>0</v>
      </c>
      <c r="F61" s="31">
        <f t="shared" si="0"/>
        <v>0</v>
      </c>
    </row>
    <row r="62" spans="1:6" ht="24" x14ac:dyDescent="0.25">
      <c r="A62" s="2" t="s">
        <v>66</v>
      </c>
      <c r="B62" s="23" t="s">
        <v>52</v>
      </c>
      <c r="C62" s="33"/>
      <c r="D62" s="28">
        <v>3</v>
      </c>
      <c r="E62" s="20">
        <f t="shared" si="1"/>
        <v>0</v>
      </c>
      <c r="F62" s="31">
        <f t="shared" si="0"/>
        <v>0</v>
      </c>
    </row>
    <row r="63" spans="1:6" x14ac:dyDescent="0.25">
      <c r="A63" s="2" t="s">
        <v>16</v>
      </c>
      <c r="B63" s="23" t="s">
        <v>53</v>
      </c>
      <c r="C63" s="33"/>
      <c r="D63" s="28">
        <v>1</v>
      </c>
      <c r="E63" s="20">
        <f t="shared" si="1"/>
        <v>0</v>
      </c>
      <c r="F63" s="31">
        <f t="shared" si="0"/>
        <v>0</v>
      </c>
    </row>
    <row r="64" spans="1:6" ht="30" x14ac:dyDescent="0.25">
      <c r="A64" s="2" t="s">
        <v>17</v>
      </c>
      <c r="B64" s="23" t="s">
        <v>54</v>
      </c>
      <c r="C64" s="33"/>
      <c r="D64" s="28">
        <v>1</v>
      </c>
      <c r="E64" s="20">
        <f t="shared" si="1"/>
        <v>0</v>
      </c>
      <c r="F64" s="31">
        <f t="shared" si="0"/>
        <v>0</v>
      </c>
    </row>
    <row r="65" spans="1:6" ht="36" x14ac:dyDescent="0.25">
      <c r="A65" s="2" t="s">
        <v>18</v>
      </c>
      <c r="B65" s="23" t="s">
        <v>55</v>
      </c>
      <c r="C65" s="33"/>
      <c r="D65" s="28">
        <v>1</v>
      </c>
      <c r="E65" s="20">
        <f t="shared" si="1"/>
        <v>0</v>
      </c>
      <c r="F65" s="31">
        <f t="shared" si="0"/>
        <v>0</v>
      </c>
    </row>
    <row r="66" spans="1:6" ht="30" x14ac:dyDescent="0.25">
      <c r="A66" s="2" t="s">
        <v>19</v>
      </c>
      <c r="B66" s="15" t="s">
        <v>56</v>
      </c>
      <c r="C66" s="33"/>
      <c r="D66" s="28">
        <v>1</v>
      </c>
      <c r="E66" s="20">
        <f t="shared" si="1"/>
        <v>0</v>
      </c>
      <c r="F66" s="31">
        <f t="shared" si="0"/>
        <v>0</v>
      </c>
    </row>
    <row r="67" spans="1:6" ht="24" x14ac:dyDescent="0.25">
      <c r="A67" s="2" t="s">
        <v>20</v>
      </c>
      <c r="B67" s="23" t="s">
        <v>57</v>
      </c>
      <c r="C67" s="33"/>
      <c r="D67" s="28">
        <v>1</v>
      </c>
      <c r="E67" s="20">
        <f t="shared" si="1"/>
        <v>0</v>
      </c>
      <c r="F67" s="31">
        <f t="shared" si="0"/>
        <v>0</v>
      </c>
    </row>
    <row r="68" spans="1:6" ht="24" x14ac:dyDescent="0.25">
      <c r="A68" s="2" t="s">
        <v>21</v>
      </c>
      <c r="B68" s="23" t="s">
        <v>58</v>
      </c>
      <c r="C68" s="33"/>
      <c r="D68" s="28">
        <v>1</v>
      </c>
      <c r="E68" s="20">
        <f t="shared" si="1"/>
        <v>0</v>
      </c>
      <c r="F68" s="31">
        <f t="shared" si="0"/>
        <v>0</v>
      </c>
    </row>
    <row r="69" spans="1:6" ht="24" x14ac:dyDescent="0.25">
      <c r="A69" s="2" t="s">
        <v>22</v>
      </c>
      <c r="B69" s="24" t="s">
        <v>59</v>
      </c>
      <c r="C69" s="33"/>
      <c r="D69" s="28">
        <v>1</v>
      </c>
      <c r="E69" s="20">
        <f t="shared" si="1"/>
        <v>0</v>
      </c>
      <c r="F69" s="31">
        <f t="shared" si="0"/>
        <v>0</v>
      </c>
    </row>
    <row r="70" spans="1:6" x14ac:dyDescent="0.25">
      <c r="A70" s="2" t="s">
        <v>23</v>
      </c>
      <c r="B70" s="24" t="s">
        <v>60</v>
      </c>
      <c r="C70" s="33"/>
      <c r="D70" s="28">
        <v>2</v>
      </c>
      <c r="E70" s="20">
        <f t="shared" si="1"/>
        <v>0</v>
      </c>
      <c r="F70" s="31">
        <f t="shared" si="0"/>
        <v>0</v>
      </c>
    </row>
    <row r="71" spans="1:6" ht="30" x14ac:dyDescent="0.25">
      <c r="A71" s="2" t="s">
        <v>24</v>
      </c>
      <c r="B71" s="25" t="s">
        <v>61</v>
      </c>
      <c r="C71" s="33"/>
      <c r="D71" s="28">
        <v>1</v>
      </c>
      <c r="E71" s="20">
        <f t="shared" si="1"/>
        <v>0</v>
      </c>
      <c r="F71" s="31">
        <f t="shared" si="0"/>
        <v>0</v>
      </c>
    </row>
    <row r="72" spans="1:6" ht="15.75" thickBot="1" x14ac:dyDescent="0.3">
      <c r="A72" s="7" t="s">
        <v>25</v>
      </c>
      <c r="B72" s="17" t="s">
        <v>62</v>
      </c>
      <c r="C72" s="34"/>
      <c r="D72" s="29">
        <v>1</v>
      </c>
      <c r="E72" s="20">
        <f t="shared" si="1"/>
        <v>0</v>
      </c>
      <c r="F72" s="35">
        <f t="shared" si="0"/>
        <v>0</v>
      </c>
    </row>
    <row r="73" spans="1:6" ht="16.5" thickBot="1" x14ac:dyDescent="0.3">
      <c r="A73" s="41" t="s">
        <v>68</v>
      </c>
      <c r="B73" s="42"/>
      <c r="C73" s="42"/>
      <c r="D73" s="43"/>
      <c r="E73" s="41">
        <f>SUM(E45:E72)</f>
        <v>0</v>
      </c>
      <c r="F73" s="43"/>
    </row>
    <row r="74" spans="1:6" ht="16.5" thickBot="1" x14ac:dyDescent="0.3">
      <c r="A74" s="41" t="s">
        <v>73</v>
      </c>
      <c r="B74" s="42"/>
      <c r="C74" s="42"/>
      <c r="D74" s="43"/>
      <c r="E74" s="41">
        <f>SUM(F45:F72)</f>
        <v>0</v>
      </c>
      <c r="F74" s="43"/>
    </row>
  </sheetData>
  <mergeCells count="20">
    <mergeCell ref="B5:F5"/>
    <mergeCell ref="A36:F36"/>
    <mergeCell ref="E73:F73"/>
    <mergeCell ref="A3:F3"/>
    <mergeCell ref="A10:F10"/>
    <mergeCell ref="C13:F13"/>
    <mergeCell ref="C14:F14"/>
    <mergeCell ref="C20:F20"/>
    <mergeCell ref="C19:F19"/>
    <mergeCell ref="C15:F15"/>
    <mergeCell ref="C16:F16"/>
    <mergeCell ref="C17:F17"/>
    <mergeCell ref="C18:F18"/>
    <mergeCell ref="A24:B24"/>
    <mergeCell ref="C24:D24"/>
    <mergeCell ref="A25:B25"/>
    <mergeCell ref="C25:D25"/>
    <mergeCell ref="A74:D74"/>
    <mergeCell ref="A73:D73"/>
    <mergeCell ref="E74:F74"/>
  </mergeCells>
  <pageMargins left="0.43307086614173229" right="0.43307086614173229" top="0.55118110236220474" bottom="0.55118110236220474" header="0.31496062992125984" footer="0.31496062992125984"/>
  <pageSetup scale="56" fitToHeight="3" orientation="landscape" r:id="rId1"/>
  <rowBreaks count="1" manualBreakCount="1">
    <brk id="37" max="5" man="1"/>
  </rowBreaks>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0</xdr:col>
                <xdr:colOff>2114550</xdr:colOff>
                <xdr:row>0</xdr:row>
                <xdr:rowOff>57150</xdr:rowOff>
              </from>
              <to>
                <xdr:col>4</xdr:col>
                <xdr:colOff>76200</xdr:colOff>
                <xdr:row>1</xdr:row>
                <xdr:rowOff>38100</xdr:rowOff>
              </to>
            </anchor>
          </objectPr>
        </oleObject>
      </mc:Choice>
      <mc:Fallback>
        <oleObject progId="CorelDraw.Graphic.17"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projekt PISA</vt:lpstr>
      <vt:lpstr>'projekt PISA'!Oblasť_tlače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ludmila</cp:lastModifiedBy>
  <cp:lastPrinted>2019-12-13T13:51:08Z</cp:lastPrinted>
  <dcterms:created xsi:type="dcterms:W3CDTF">2019-01-02T18:21:56Z</dcterms:created>
  <dcterms:modified xsi:type="dcterms:W3CDTF">2019-12-13T13:58:08Z</dcterms:modified>
</cp:coreProperties>
</file>