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1"/>
  </bookViews>
  <sheets>
    <sheet name="ANIMA" sheetId="1" r:id="rId1"/>
    <sheet name="ARCUS" sheetId="2" r:id="rId2"/>
    <sheet name="DOMKO" sheetId="3" r:id="rId3"/>
    <sheet name="HARMONIA" sheetId="4" r:id="rId4"/>
    <sheet name="IDEA" sheetId="5" r:id="rId5"/>
    <sheet name="JASANIMA" sheetId="6" r:id="rId6"/>
    <sheet name="LIDWINA" sheetId="7" r:id="rId7"/>
    <sheet name="LÚČ" sheetId="8" r:id="rId8"/>
    <sheet name="LUMEN" sheetId="9" r:id="rId9"/>
    <sheet name="ONDAVA" sheetId="10" r:id="rId10"/>
    <sheet name="REGINA" sheetId="11" r:id="rId11"/>
    <sheet name="SUBSIDIUM" sheetId="12" r:id="rId12"/>
    <sheet name="VIA LUX" sheetId="13" r:id="rId13"/>
  </sheets>
  <calcPr calcId="145621"/>
</workbook>
</file>

<file path=xl/calcChain.xml><?xml version="1.0" encoding="utf-8"?>
<calcChain xmlns="http://schemas.openxmlformats.org/spreadsheetml/2006/main">
  <c r="F23" i="8" l="1"/>
  <c r="H23" i="13"/>
  <c r="G23" i="13"/>
  <c r="I23" i="12"/>
  <c r="H23" i="12"/>
  <c r="G23" i="12"/>
  <c r="I23" i="9"/>
  <c r="H23" i="9"/>
  <c r="G23" i="9"/>
  <c r="F23" i="9"/>
  <c r="H23" i="6"/>
  <c r="G23" i="6"/>
  <c r="G23" i="5"/>
  <c r="H23" i="4"/>
  <c r="G23" i="4"/>
  <c r="G23" i="3"/>
  <c r="H23" i="2"/>
  <c r="G23" i="2"/>
  <c r="H23" i="1"/>
  <c r="G23" i="1"/>
  <c r="F23" i="13"/>
  <c r="F23" i="12"/>
  <c r="F23" i="11"/>
  <c r="F23" i="10"/>
  <c r="F23" i="7"/>
  <c r="F23" i="6"/>
  <c r="F23" i="5"/>
  <c r="F23" i="4"/>
  <c r="F23" i="3"/>
  <c r="H23" i="3"/>
  <c r="F23" i="2"/>
  <c r="F23" i="1"/>
</calcChain>
</file>

<file path=xl/sharedStrings.xml><?xml version="1.0" encoding="utf-8"?>
<sst xmlns="http://schemas.openxmlformats.org/spreadsheetml/2006/main" count="418" uniqueCount="51">
  <si>
    <t>ANIMA - DSS</t>
  </si>
  <si>
    <t>Domov sociálnych služieb</t>
  </si>
  <si>
    <t>Útulok</t>
  </si>
  <si>
    <t>týždenná</t>
  </si>
  <si>
    <t>pobytová prechodná</t>
  </si>
  <si>
    <t>EON</t>
  </si>
  <si>
    <t>Názov zariadenia :</t>
  </si>
  <si>
    <t>Druh poskytovanej sociálnej služby:</t>
  </si>
  <si>
    <r>
      <t xml:space="preserve">Forma poskytovanej sociálnej služby </t>
    </r>
    <r>
      <rPr>
        <b/>
        <vertAlign val="superscript"/>
        <sz val="12"/>
        <rFont val="Times New Roman"/>
        <family val="1"/>
        <charset val="238"/>
      </rPr>
      <t>5) :</t>
    </r>
  </si>
  <si>
    <r>
      <t xml:space="preserve">Počet prijímateľov sociálnej služby v roku 2017 </t>
    </r>
    <r>
      <rPr>
        <b/>
        <vertAlign val="superscript"/>
        <sz val="12"/>
        <rFont val="Times New Roman"/>
        <family val="1"/>
        <charset val="238"/>
      </rPr>
      <t>6)</t>
    </r>
    <r>
      <rPr>
        <b/>
        <sz val="12"/>
        <rFont val="Times New Roman"/>
        <family val="1"/>
        <charset val="238"/>
      </rPr>
      <t>:</t>
    </r>
  </si>
  <si>
    <t>Druh výdavku za rok 2017:</t>
  </si>
  <si>
    <r>
      <t xml:space="preserve"> Suma v € </t>
    </r>
    <r>
      <rPr>
        <b/>
        <vertAlign val="superscript"/>
        <sz val="10"/>
        <rFont val="Arial"/>
        <family val="2"/>
        <charset val="238"/>
      </rPr>
      <t>7)</t>
    </r>
  </si>
  <si>
    <r>
      <t xml:space="preserve">1. Mzdy, platy a ostané osobné vyrovnania vo výške, ktorá zodpovedá výške a platu a ostaných osobných vyrovnaní podľa osobitného predpisu  </t>
    </r>
    <r>
      <rPr>
        <b/>
        <i/>
        <vertAlign val="superscript"/>
        <sz val="10"/>
        <rFont val="Times New Roman"/>
        <family val="1"/>
        <charset val="238"/>
      </rPr>
      <t>1)</t>
    </r>
    <r>
      <rPr>
        <sz val="10"/>
        <rFont val="Times New Roman"/>
        <family val="1"/>
        <charset val="238"/>
      </rPr>
      <t>:</t>
    </r>
  </si>
  <si>
    <t>2. Poistné na verejné zdravotné poistenie, postné na sociálne poistenie a povinné príspevky na starobné dôchodkové sporenie platené zamestnávateľom v ozsahu určenom podľa bodu 1 :</t>
  </si>
  <si>
    <t xml:space="preserve">3. Výdavky na cestovné náhrady :  </t>
  </si>
  <si>
    <t>3a. z toho : Výdavky na tuzemské cestovné náhrady:</t>
  </si>
  <si>
    <t>4. Výdavky na energie, vodu a komunikácie:</t>
  </si>
  <si>
    <t>5. Výdavky na materiál :</t>
  </si>
  <si>
    <t>5a. z toho : Výdavky na materiál okrem reprezentačného vybavenia nových interiérov :</t>
  </si>
  <si>
    <t xml:space="preserve">6.Dopravné : </t>
  </si>
  <si>
    <t>7. Výdavky na údržbu :</t>
  </si>
  <si>
    <t>7a. z toho : Výdavky na rutinnú a štandardnú údržbu, okrem jednorazovej údržby objektov alebo ich častí a riešenia havarijných stavov :</t>
  </si>
  <si>
    <t>8. Nájomné za prenájom:</t>
  </si>
  <si>
    <t>8a. z toho: Nájomné za prenájom nehnuteľnosti alebo inej veci okrem dopravných prostriedkov a špeciálnych strojov, prístrojov a zariadení, techniky, náradia a materiálu najviac vo výške obvyklého nájomného, za aké sa v tom čase a na tom mieste prenechávajú do nájmu na dohodnutý účel veci toho istého druhu alebo porovnateľné veci :</t>
  </si>
  <si>
    <t>9. Výdavky na služby :</t>
  </si>
  <si>
    <t>10. Výdavky na bežné transfery :</t>
  </si>
  <si>
    <r>
      <t xml:space="preserve">10a. z  toho: výdavky na bežné transfery v rozsahu vreckového podľa osobitného predpisu </t>
    </r>
    <r>
      <rPr>
        <vertAlign val="superscript"/>
        <sz val="10"/>
        <rFont val="Times New Roman"/>
        <family val="1"/>
        <charset val="238"/>
      </rPr>
      <t>2)</t>
    </r>
    <r>
      <rPr>
        <sz val="10"/>
        <rFont val="Times New Roman"/>
        <family val="1"/>
        <charset val="238"/>
      </rPr>
      <t xml:space="preserve">, odstupného, odchodného, náhrady príjmu pri dočasnej pracovnej neschopnosti zamestnanca podľa osobitného predpisu </t>
    </r>
    <r>
      <rPr>
        <b/>
        <vertAlign val="superscript"/>
        <sz val="10"/>
        <rFont val="Times New Roman"/>
        <family val="1"/>
        <charset val="238"/>
      </rPr>
      <t>3)</t>
    </r>
    <r>
      <rPr>
        <sz val="10"/>
        <rFont val="Times New Roman"/>
        <family val="1"/>
        <charset val="238"/>
      </rPr>
      <t xml:space="preserve"> :</t>
    </r>
  </si>
  <si>
    <r>
      <t>11. Odpisy hmotného majetku a nehmotného majetku podľa účtovných predpisov, o ktorom poskytovateľ sociálnej služby účtuje a odpisuje ho ako účtovná jednotka</t>
    </r>
    <r>
      <rPr>
        <b/>
        <sz val="10"/>
        <rFont val="Times New Roman"/>
        <family val="1"/>
        <charset val="238"/>
      </rPr>
      <t xml:space="preserve"> </t>
    </r>
    <r>
      <rPr>
        <b/>
        <i/>
        <vertAlign val="superscript"/>
        <sz val="10"/>
        <rFont val="Times New Roman"/>
        <family val="1"/>
        <charset val="238"/>
      </rPr>
      <t>4)</t>
    </r>
    <r>
      <rPr>
        <sz val="10"/>
        <rFont val="Times New Roman"/>
        <family val="1"/>
        <charset val="238"/>
      </rPr>
      <t>.  Odpis hmotného majetku, ktorým sú novoobstarané stavby, byty a nebytové priestory užívané na účely poskytovania sociálnych služieb v zariadeniach alebo ich technické zhodnotenie, najviac vo výške obvyklého nájomného, za aké sa v tom istom čase a na tom istom mieste prenechávajú do nájmu  na dohodnutý účel veci toho istého druhu alebo porovnateľné veci :</t>
    </r>
  </si>
  <si>
    <r>
      <t xml:space="preserve">Ekonomicky oprávnené náklady za rok 2017 spolu    </t>
    </r>
    <r>
      <rPr>
        <sz val="12"/>
        <rFont val="Times New Roman"/>
        <family val="1"/>
        <charset val="238"/>
      </rPr>
      <t>(súčet riadkov 1, 2, 3a, 4, 5a, 6, 7a,8a, 9,10a, 11</t>
    </r>
    <r>
      <rPr>
        <b/>
        <sz val="12"/>
        <rFont val="Times New Roman"/>
        <family val="1"/>
        <charset val="238"/>
      </rPr>
      <t>):</t>
    </r>
  </si>
  <si>
    <t>ambulantná</t>
  </si>
  <si>
    <t>ARCUS - ŠZ a ZpS, Skladná 4, 040 01 Košice</t>
  </si>
  <si>
    <t>Špecializované zariadenie</t>
  </si>
  <si>
    <t>celoročná pobytová</t>
  </si>
  <si>
    <t>Zariadenie pre seniorov</t>
  </si>
  <si>
    <t>DOMKO DSS</t>
  </si>
  <si>
    <t>Služba včasnej intervencie</t>
  </si>
  <si>
    <t>2319,5 hod.</t>
  </si>
  <si>
    <t>HARMONIA Strážske</t>
  </si>
  <si>
    <t>Zariadenie podporovaného bývania</t>
  </si>
  <si>
    <t>IDEA-DSS, Prakovce</t>
  </si>
  <si>
    <t>JASANIMA - DSS</t>
  </si>
  <si>
    <t>LIDWINA DSS, Mládeže 1, Strážske</t>
  </si>
  <si>
    <t>pobytová celoročná</t>
  </si>
  <si>
    <t>LUMEN, ŠZ, ZpS a DSS Trebišov</t>
  </si>
  <si>
    <t>Nocľaháreň</t>
  </si>
  <si>
    <t>ONDAVA DSS, Rakovec nad Ondavou</t>
  </si>
  <si>
    <t>REGINA DSS</t>
  </si>
  <si>
    <t>SUBSIDIUM ŠZ, ZpS a DSS Rožňava</t>
  </si>
  <si>
    <t>pobytová ročná</t>
  </si>
  <si>
    <t>VIA LUX DSS a ZpS, Košice</t>
  </si>
  <si>
    <t>celodenná pobytová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</si>
</sst>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0"/>
      <name val="Times New Roman"/>
      <family val="1"/>
      <charset val="238"/>
    </font>
    <font>
      <b/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4" fillId="0" borderId="5" xfId="0" applyFont="1" applyBorder="1"/>
    <xf numFmtId="0" fontId="6" fillId="0" borderId="21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4" xfId="0" applyBorder="1"/>
    <xf numFmtId="0" fontId="3" fillId="2" borderId="5" xfId="0" applyFont="1" applyFill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6" xfId="0" applyFont="1" applyBorder="1" applyAlignment="1">
      <alignment vertical="center"/>
    </xf>
    <xf numFmtId="0" fontId="8" fillId="2" borderId="3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4" fillId="0" borderId="26" xfId="0" applyFont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43" fontId="14" fillId="2" borderId="20" xfId="1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vertical="center"/>
    </xf>
    <xf numFmtId="0" fontId="3" fillId="0" borderId="36" xfId="0" applyFont="1" applyBorder="1" applyAlignment="1">
      <alignment vertical="center" wrapText="1"/>
    </xf>
    <xf numFmtId="43" fontId="0" fillId="0" borderId="0" xfId="0" applyNumberFormat="1"/>
    <xf numFmtId="43" fontId="17" fillId="2" borderId="5" xfId="1" applyFont="1" applyFill="1" applyBorder="1" applyAlignment="1">
      <alignment vertical="center"/>
    </xf>
    <xf numFmtId="43" fontId="6" fillId="0" borderId="30" xfId="1" applyFont="1" applyBorder="1" applyAlignment="1">
      <alignment horizontal="center" vertical="center"/>
    </xf>
    <xf numFmtId="43" fontId="6" fillId="0" borderId="28" xfId="1" applyFont="1" applyBorder="1" applyAlignment="1">
      <alignment horizontal="center" vertical="center"/>
    </xf>
    <xf numFmtId="43" fontId="6" fillId="0" borderId="34" xfId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3" fillId="0" borderId="1" xfId="0" applyFont="1" applyBorder="1" applyAlignment="1">
      <alignment vertical="center"/>
    </xf>
    <xf numFmtId="0" fontId="0" fillId="0" borderId="3" xfId="0" applyBorder="1" applyAlignment="1"/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36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/>
    <xf numFmtId="0" fontId="3" fillId="2" borderId="23" xfId="0" applyFont="1" applyFill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0" fillId="2" borderId="16" xfId="0" applyFill="1" applyBorder="1" applyAlignment="1"/>
    <xf numFmtId="0" fontId="0" fillId="0" borderId="16" xfId="0" applyBorder="1" applyAlignment="1"/>
    <xf numFmtId="0" fontId="0" fillId="0" borderId="17" xfId="0" applyBorder="1" applyAlignment="1"/>
    <xf numFmtId="0" fontId="6" fillId="0" borderId="1" xfId="0" applyFont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43" fontId="18" fillId="0" borderId="12" xfId="1" applyFont="1" applyBorder="1" applyAlignment="1">
      <alignment vertical="center"/>
    </xf>
    <xf numFmtId="43" fontId="18" fillId="0" borderId="30" xfId="1" applyFont="1" applyBorder="1" applyAlignment="1">
      <alignment vertical="center"/>
    </xf>
    <xf numFmtId="43" fontId="18" fillId="0" borderId="10" xfId="1" applyFont="1" applyBorder="1" applyAlignment="1">
      <alignment vertical="center"/>
    </xf>
    <xf numFmtId="43" fontId="18" fillId="0" borderId="28" xfId="1" applyFont="1" applyBorder="1" applyAlignment="1">
      <alignment vertical="center"/>
    </xf>
    <xf numFmtId="43" fontId="6" fillId="0" borderId="32" xfId="1" applyFont="1" applyBorder="1" applyAlignment="1">
      <alignment horizontal="center" vertical="center"/>
    </xf>
    <xf numFmtId="43" fontId="18" fillId="0" borderId="4" xfId="1" applyFont="1" applyBorder="1" applyAlignment="1">
      <alignment vertical="center"/>
    </xf>
    <xf numFmtId="43" fontId="18" fillId="0" borderId="29" xfId="1" applyFont="1" applyBorder="1" applyAlignment="1">
      <alignment vertical="center"/>
    </xf>
    <xf numFmtId="43" fontId="18" fillId="0" borderId="27" xfId="1" applyFont="1" applyBorder="1" applyAlignment="1">
      <alignment vertical="center"/>
    </xf>
    <xf numFmtId="43" fontId="19" fillId="2" borderId="5" xfId="1" applyFont="1" applyFill="1" applyBorder="1" applyAlignment="1">
      <alignment vertical="center"/>
    </xf>
    <xf numFmtId="43" fontId="3" fillId="2" borderId="20" xfId="1" applyFont="1" applyFill="1" applyBorder="1" applyAlignment="1">
      <alignment horizontal="center" vertical="center"/>
    </xf>
    <xf numFmtId="0" fontId="18" fillId="0" borderId="26" xfId="0" applyFont="1" applyBorder="1"/>
    <xf numFmtId="0" fontId="5" fillId="0" borderId="26" xfId="0" applyFont="1" applyBorder="1"/>
    <xf numFmtId="43" fontId="5" fillId="0" borderId="30" xfId="1" applyFont="1" applyBorder="1" applyAlignment="1">
      <alignment vertical="center"/>
    </xf>
    <xf numFmtId="43" fontId="5" fillId="0" borderId="28" xfId="1" applyFont="1" applyBorder="1" applyAlignment="1">
      <alignment vertical="center"/>
    </xf>
    <xf numFmtId="43" fontId="5" fillId="0" borderId="0" xfId="1" applyFont="1" applyBorder="1" applyAlignment="1">
      <alignment vertical="center"/>
    </xf>
    <xf numFmtId="43" fontId="5" fillId="0" borderId="4" xfId="1" applyFont="1" applyBorder="1" applyAlignment="1">
      <alignment vertical="center"/>
    </xf>
    <xf numFmtId="43" fontId="5" fillId="0" borderId="29" xfId="1" applyFont="1" applyBorder="1" applyAlignment="1">
      <alignment vertical="center"/>
    </xf>
    <xf numFmtId="43" fontId="5" fillId="0" borderId="26" xfId="1" applyFont="1" applyBorder="1" applyAlignment="1">
      <alignment vertical="center"/>
    </xf>
    <xf numFmtId="43" fontId="3" fillId="2" borderId="5" xfId="1" applyFont="1" applyFill="1" applyBorder="1" applyAlignment="1">
      <alignment vertical="center"/>
    </xf>
    <xf numFmtId="0" fontId="5" fillId="0" borderId="0" xfId="0" applyFont="1" applyBorder="1"/>
    <xf numFmtId="0" fontId="5" fillId="0" borderId="5" xfId="0" applyFont="1" applyBorder="1"/>
    <xf numFmtId="43" fontId="5" fillId="0" borderId="34" xfId="1" applyFont="1" applyBorder="1" applyAlignment="1">
      <alignment vertical="center"/>
    </xf>
    <xf numFmtId="0" fontId="15" fillId="0" borderId="5" xfId="0" applyFont="1" applyBorder="1" applyAlignment="1">
      <alignment vertical="center" wrapText="1"/>
    </xf>
    <xf numFmtId="0" fontId="15" fillId="0" borderId="43" xfId="0" applyFont="1" applyBorder="1" applyAlignment="1">
      <alignment vertical="center"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opLeftCell="A4" workbookViewId="0">
      <selection activeCell="M13" sqref="M13"/>
    </sheetView>
  </sheetViews>
  <sheetFormatPr defaultRowHeight="15" x14ac:dyDescent="0.25"/>
  <cols>
    <col min="6" max="6" width="14.85546875" bestFit="1" customWidth="1"/>
    <col min="7" max="7" width="15.85546875" customWidth="1"/>
    <col min="8" max="8" width="13.42578125" bestFit="1" customWidth="1"/>
  </cols>
  <sheetData>
    <row r="1" spans="1:8" ht="16.5" thickBot="1" x14ac:dyDescent="0.3">
      <c r="A1" s="75" t="s">
        <v>6</v>
      </c>
      <c r="B1" s="76"/>
      <c r="C1" s="76"/>
      <c r="D1" s="76"/>
      <c r="E1" s="77"/>
      <c r="F1" s="52" t="s">
        <v>0</v>
      </c>
      <c r="G1" s="53"/>
      <c r="H1" s="54"/>
    </row>
    <row r="2" spans="1:8" ht="16.5" thickBot="1" x14ac:dyDescent="0.3">
      <c r="A2" s="78" t="s">
        <v>7</v>
      </c>
      <c r="B2" s="79"/>
      <c r="C2" s="79"/>
      <c r="D2" s="79"/>
      <c r="E2" s="80"/>
      <c r="F2" s="55" t="s">
        <v>1</v>
      </c>
      <c r="G2" s="56"/>
      <c r="H2" s="9" t="s">
        <v>2</v>
      </c>
    </row>
    <row r="3" spans="1:8" ht="30.75" thickBot="1" x14ac:dyDescent="0.3">
      <c r="A3" s="78" t="s">
        <v>8</v>
      </c>
      <c r="B3" s="81"/>
      <c r="C3" s="81"/>
      <c r="D3" s="81"/>
      <c r="E3" s="82"/>
      <c r="F3" s="14" t="s">
        <v>29</v>
      </c>
      <c r="G3" s="1" t="s">
        <v>3</v>
      </c>
      <c r="H3" s="15" t="s">
        <v>4</v>
      </c>
    </row>
    <row r="4" spans="1:8" ht="19.5" thickBot="1" x14ac:dyDescent="0.3">
      <c r="A4" s="11" t="s">
        <v>9</v>
      </c>
      <c r="B4" s="12"/>
      <c r="C4" s="12"/>
      <c r="D4" s="12"/>
      <c r="E4" s="13"/>
      <c r="F4" s="10">
        <v>35</v>
      </c>
      <c r="G4" s="108">
        <v>12</v>
      </c>
      <c r="H4" s="108">
        <v>9</v>
      </c>
    </row>
    <row r="5" spans="1:8" x14ac:dyDescent="0.25">
      <c r="A5" s="60" t="s">
        <v>10</v>
      </c>
      <c r="B5" s="61"/>
      <c r="C5" s="61"/>
      <c r="D5" s="61"/>
      <c r="E5" s="62"/>
      <c r="F5" s="5" t="s">
        <v>5</v>
      </c>
      <c r="G5" s="3" t="s">
        <v>5</v>
      </c>
      <c r="H5" s="4" t="s">
        <v>5</v>
      </c>
    </row>
    <row r="6" spans="1:8" ht="15.75" thickBot="1" x14ac:dyDescent="0.3">
      <c r="A6" s="63"/>
      <c r="B6" s="64"/>
      <c r="C6" s="64"/>
      <c r="D6" s="64"/>
      <c r="E6" s="65"/>
      <c r="F6" s="6" t="s">
        <v>11</v>
      </c>
      <c r="G6" s="7" t="s">
        <v>11</v>
      </c>
      <c r="H6" s="8" t="s">
        <v>11</v>
      </c>
    </row>
    <row r="7" spans="1:8" ht="48" customHeight="1" x14ac:dyDescent="0.25">
      <c r="A7" s="70" t="s">
        <v>12</v>
      </c>
      <c r="B7" s="71"/>
      <c r="C7" s="71"/>
      <c r="D7" s="71"/>
      <c r="E7" s="71"/>
      <c r="F7" s="42">
        <v>114226.53</v>
      </c>
      <c r="G7" s="98">
        <v>49179.51</v>
      </c>
      <c r="H7" s="99">
        <v>14781.83</v>
      </c>
    </row>
    <row r="8" spans="1:8" ht="73.5" customHeight="1" x14ac:dyDescent="0.25">
      <c r="A8" s="72" t="s">
        <v>13</v>
      </c>
      <c r="B8" s="73"/>
      <c r="C8" s="73"/>
      <c r="D8" s="73"/>
      <c r="E8" s="74"/>
      <c r="F8" s="43">
        <v>42282.21</v>
      </c>
      <c r="G8" s="100">
        <v>18120.95</v>
      </c>
      <c r="H8" s="101">
        <v>5395</v>
      </c>
    </row>
    <row r="9" spans="1:8" ht="40.5" customHeight="1" x14ac:dyDescent="0.25">
      <c r="A9" s="72" t="s">
        <v>14</v>
      </c>
      <c r="B9" s="73"/>
      <c r="C9" s="73"/>
      <c r="D9" s="73"/>
      <c r="E9" s="74"/>
      <c r="F9" s="43">
        <v>483.14</v>
      </c>
      <c r="G9" s="100">
        <v>207.06</v>
      </c>
      <c r="H9" s="101">
        <v>0</v>
      </c>
    </row>
    <row r="10" spans="1:8" ht="41.25" customHeight="1" x14ac:dyDescent="0.25">
      <c r="A10" s="57" t="s">
        <v>15</v>
      </c>
      <c r="B10" s="58"/>
      <c r="C10" s="58"/>
      <c r="D10" s="58"/>
      <c r="E10" s="59"/>
      <c r="F10" s="43">
        <v>483.14</v>
      </c>
      <c r="G10" s="100">
        <v>207.06</v>
      </c>
      <c r="H10" s="101">
        <v>0</v>
      </c>
    </row>
    <row r="11" spans="1:8" ht="48.75" customHeight="1" x14ac:dyDescent="0.25">
      <c r="A11" s="66" t="s">
        <v>16</v>
      </c>
      <c r="B11" s="67"/>
      <c r="C11" s="67"/>
      <c r="D11" s="67"/>
      <c r="E11" s="68"/>
      <c r="F11" s="43">
        <v>18437.919999999998</v>
      </c>
      <c r="G11" s="100">
        <v>7901.96</v>
      </c>
      <c r="H11" s="101">
        <v>3021.7</v>
      </c>
    </row>
    <row r="12" spans="1:8" ht="52.5" customHeight="1" x14ac:dyDescent="0.25">
      <c r="A12" s="66" t="s">
        <v>17</v>
      </c>
      <c r="B12" s="67"/>
      <c r="C12" s="67"/>
      <c r="D12" s="67"/>
      <c r="E12" s="68"/>
      <c r="F12" s="43">
        <v>22029.03</v>
      </c>
      <c r="G12" s="100">
        <v>9441.01</v>
      </c>
      <c r="H12" s="101">
        <v>1271.32</v>
      </c>
    </row>
    <row r="13" spans="1:8" ht="47.25" customHeight="1" x14ac:dyDescent="0.25">
      <c r="A13" s="57" t="s">
        <v>18</v>
      </c>
      <c r="B13" s="58"/>
      <c r="C13" s="58"/>
      <c r="D13" s="58"/>
      <c r="E13" s="59"/>
      <c r="F13" s="43">
        <v>22029.03</v>
      </c>
      <c r="G13" s="100">
        <v>9441.01</v>
      </c>
      <c r="H13" s="101">
        <v>1271.32</v>
      </c>
    </row>
    <row r="14" spans="1:8" ht="30.75" customHeight="1" x14ac:dyDescent="0.25">
      <c r="A14" s="66" t="s">
        <v>19</v>
      </c>
      <c r="B14" s="67"/>
      <c r="C14" s="67"/>
      <c r="D14" s="67"/>
      <c r="E14" s="68"/>
      <c r="F14" s="43">
        <v>1156.6600000000001</v>
      </c>
      <c r="G14" s="100">
        <v>495.71</v>
      </c>
      <c r="H14" s="101">
        <v>0</v>
      </c>
    </row>
    <row r="15" spans="1:8" ht="55.5" customHeight="1" x14ac:dyDescent="0.25">
      <c r="A15" s="66" t="s">
        <v>20</v>
      </c>
      <c r="B15" s="67"/>
      <c r="C15" s="67"/>
      <c r="D15" s="67"/>
      <c r="E15" s="69"/>
      <c r="F15" s="102">
        <v>39809.42</v>
      </c>
      <c r="G15" s="100">
        <v>17061.18</v>
      </c>
      <c r="H15" s="101">
        <v>2833.18</v>
      </c>
    </row>
    <row r="16" spans="1:8" ht="55.5" customHeight="1" x14ac:dyDescent="0.25">
      <c r="A16" s="57" t="s">
        <v>21</v>
      </c>
      <c r="B16" s="58"/>
      <c r="C16" s="58"/>
      <c r="D16" s="58"/>
      <c r="E16" s="59"/>
      <c r="F16" s="43">
        <v>2916.3</v>
      </c>
      <c r="G16" s="100">
        <v>1249.8399999999999</v>
      </c>
      <c r="H16" s="101">
        <v>194.72</v>
      </c>
    </row>
    <row r="17" spans="1:8" ht="17.25" customHeight="1" x14ac:dyDescent="0.25">
      <c r="A17" s="57" t="s">
        <v>22</v>
      </c>
      <c r="B17" s="58"/>
      <c r="C17" s="58"/>
      <c r="D17" s="58"/>
      <c r="E17" s="59"/>
      <c r="F17" s="43">
        <v>140</v>
      </c>
      <c r="G17" s="101">
        <v>60</v>
      </c>
      <c r="H17" s="101">
        <v>179.28</v>
      </c>
    </row>
    <row r="18" spans="1:8" ht="94.5" customHeight="1" x14ac:dyDescent="0.25">
      <c r="A18" s="57" t="s">
        <v>23</v>
      </c>
      <c r="B18" s="58"/>
      <c r="C18" s="58"/>
      <c r="D18" s="58"/>
      <c r="E18" s="59"/>
      <c r="F18" s="43">
        <v>140</v>
      </c>
      <c r="G18" s="100">
        <v>60</v>
      </c>
      <c r="H18" s="101">
        <v>179.28</v>
      </c>
    </row>
    <row r="19" spans="1:8" ht="47.25" customHeight="1" x14ac:dyDescent="0.25">
      <c r="A19" s="66" t="s">
        <v>24</v>
      </c>
      <c r="B19" s="67"/>
      <c r="C19" s="67"/>
      <c r="D19" s="67"/>
      <c r="E19" s="68"/>
      <c r="F19" s="43">
        <v>12904.03</v>
      </c>
      <c r="G19" s="101">
        <v>5530.3</v>
      </c>
      <c r="H19" s="103">
        <v>1448.65</v>
      </c>
    </row>
    <row r="20" spans="1:8" ht="46.5" customHeight="1" x14ac:dyDescent="0.25">
      <c r="A20" s="66" t="s">
        <v>25</v>
      </c>
      <c r="B20" s="67"/>
      <c r="C20" s="67"/>
      <c r="D20" s="67"/>
      <c r="E20" s="68"/>
      <c r="F20" s="43">
        <v>1275.18</v>
      </c>
      <c r="G20" s="101">
        <v>546.51</v>
      </c>
      <c r="H20" s="104">
        <v>0</v>
      </c>
    </row>
    <row r="21" spans="1:8" ht="98.25" customHeight="1" x14ac:dyDescent="0.25">
      <c r="A21" s="45" t="s">
        <v>26</v>
      </c>
      <c r="B21" s="46"/>
      <c r="C21" s="46"/>
      <c r="D21" s="46"/>
      <c r="E21" s="46"/>
      <c r="F21" s="43">
        <v>1275.18</v>
      </c>
      <c r="G21" s="101">
        <v>546.51</v>
      </c>
      <c r="H21" s="104">
        <v>0</v>
      </c>
    </row>
    <row r="22" spans="1:8" ht="211.5" customHeight="1" thickBot="1" x14ac:dyDescent="0.3">
      <c r="A22" s="47" t="s">
        <v>27</v>
      </c>
      <c r="B22" s="48"/>
      <c r="C22" s="48"/>
      <c r="D22" s="48"/>
      <c r="E22" s="49"/>
      <c r="F22" s="44">
        <v>8621.9</v>
      </c>
      <c r="G22" s="104">
        <v>3695.1</v>
      </c>
      <c r="H22" s="104">
        <v>2156</v>
      </c>
    </row>
    <row r="23" spans="1:8" ht="16.5" thickBot="1" x14ac:dyDescent="0.3">
      <c r="A23" s="50" t="s">
        <v>28</v>
      </c>
      <c r="B23" s="51"/>
      <c r="C23" s="51"/>
      <c r="D23" s="51"/>
      <c r="E23" s="51"/>
      <c r="F23" s="37">
        <f>SUM(F7+F8+F10+F11+F13+F14+F16+F18+F19+F21+F22)</f>
        <v>224472.89999999997</v>
      </c>
      <c r="G23" s="38">
        <f>SUM(G7,G8,G10,G11,G13,G14,G16,G18,G19,G21,G22)</f>
        <v>96427.950000000012</v>
      </c>
      <c r="H23" s="38">
        <f>SUM(H7,H8,H10,H11,H13,H14,H16,H18,H19,H20,H20,H21,H22)</f>
        <v>28448.500000000004</v>
      </c>
    </row>
    <row r="25" spans="1:8" x14ac:dyDescent="0.25">
      <c r="F25" s="40"/>
      <c r="G25" s="40"/>
      <c r="H25" s="40"/>
    </row>
  </sheetData>
  <mergeCells count="23">
    <mergeCell ref="A7:E7"/>
    <mergeCell ref="A8:E8"/>
    <mergeCell ref="A9:E9"/>
    <mergeCell ref="A10:E10"/>
    <mergeCell ref="A1:E1"/>
    <mergeCell ref="A2:E2"/>
    <mergeCell ref="A3:E3"/>
    <mergeCell ref="A21:E21"/>
    <mergeCell ref="A22:E22"/>
    <mergeCell ref="A23:E23"/>
    <mergeCell ref="F1:H1"/>
    <mergeCell ref="F2:G2"/>
    <mergeCell ref="A17:E17"/>
    <mergeCell ref="A5:E6"/>
    <mergeCell ref="A18:E18"/>
    <mergeCell ref="A19:E19"/>
    <mergeCell ref="A20:E20"/>
    <mergeCell ref="A11:E11"/>
    <mergeCell ref="A12:E12"/>
    <mergeCell ref="A13:E13"/>
    <mergeCell ref="A14:E14"/>
    <mergeCell ref="A15:E15"/>
    <mergeCell ref="A16:E16"/>
  </mergeCells>
  <pageMargins left="0.7" right="0.7" top="0.75" bottom="0.75" header="0.3" footer="0.3"/>
  <pageSetup paperSize="9"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opLeftCell="A10" workbookViewId="0">
      <selection activeCell="J9" sqref="J9"/>
    </sheetView>
  </sheetViews>
  <sheetFormatPr defaultRowHeight="15" x14ac:dyDescent="0.25"/>
  <cols>
    <col min="6" max="6" width="39.5703125" bestFit="1" customWidth="1"/>
  </cols>
  <sheetData>
    <row r="1" spans="1:6" ht="16.5" thickBot="1" x14ac:dyDescent="0.3">
      <c r="A1" s="75" t="s">
        <v>6</v>
      </c>
      <c r="B1" s="76"/>
      <c r="C1" s="76"/>
      <c r="D1" s="76"/>
      <c r="E1" s="77"/>
      <c r="F1" s="25" t="s">
        <v>45</v>
      </c>
    </row>
    <row r="2" spans="1:6" ht="16.5" thickBot="1" x14ac:dyDescent="0.3">
      <c r="A2" s="78" t="s">
        <v>7</v>
      </c>
      <c r="B2" s="79"/>
      <c r="C2" s="79"/>
      <c r="D2" s="79"/>
      <c r="E2" s="80"/>
      <c r="F2" s="20" t="s">
        <v>1</v>
      </c>
    </row>
    <row r="3" spans="1:6" ht="19.5" thickBot="1" x14ac:dyDescent="0.3">
      <c r="A3" s="78" t="s">
        <v>8</v>
      </c>
      <c r="B3" s="81"/>
      <c r="C3" s="81"/>
      <c r="D3" s="81"/>
      <c r="E3" s="82"/>
      <c r="F3" s="27" t="s">
        <v>42</v>
      </c>
    </row>
    <row r="4" spans="1:6" ht="19.5" thickBot="1" x14ac:dyDescent="0.3">
      <c r="A4" s="11" t="s">
        <v>9</v>
      </c>
      <c r="B4" s="12"/>
      <c r="C4" s="12"/>
      <c r="D4" s="12"/>
      <c r="E4" s="13"/>
      <c r="F4" s="28">
        <v>130</v>
      </c>
    </row>
    <row r="5" spans="1:6" x14ac:dyDescent="0.25">
      <c r="A5" s="60" t="s">
        <v>10</v>
      </c>
      <c r="B5" s="61"/>
      <c r="C5" s="61"/>
      <c r="D5" s="61"/>
      <c r="E5" s="62"/>
      <c r="F5" s="5" t="s">
        <v>5</v>
      </c>
    </row>
    <row r="6" spans="1:6" ht="15.75" thickBot="1" x14ac:dyDescent="0.3">
      <c r="A6" s="63"/>
      <c r="B6" s="64"/>
      <c r="C6" s="64"/>
      <c r="D6" s="64"/>
      <c r="E6" s="65"/>
      <c r="F6" s="6" t="s">
        <v>11</v>
      </c>
    </row>
    <row r="7" spans="1:6" ht="99.75" customHeight="1" x14ac:dyDescent="0.25">
      <c r="A7" s="70" t="s">
        <v>12</v>
      </c>
      <c r="B7" s="71"/>
      <c r="C7" s="71"/>
      <c r="D7" s="71"/>
      <c r="E7" s="71"/>
      <c r="F7" s="42">
        <v>612292</v>
      </c>
    </row>
    <row r="8" spans="1:6" ht="80.25" customHeight="1" x14ac:dyDescent="0.25">
      <c r="A8" s="72" t="s">
        <v>13</v>
      </c>
      <c r="B8" s="73"/>
      <c r="C8" s="73"/>
      <c r="D8" s="73"/>
      <c r="E8" s="74"/>
      <c r="F8" s="43">
        <v>224106.57</v>
      </c>
    </row>
    <row r="9" spans="1:6" ht="27.75" customHeight="1" x14ac:dyDescent="0.25">
      <c r="A9" s="72" t="s">
        <v>14</v>
      </c>
      <c r="B9" s="73"/>
      <c r="C9" s="73"/>
      <c r="D9" s="73"/>
      <c r="E9" s="74"/>
      <c r="F9" s="43">
        <v>1115.3900000000001</v>
      </c>
    </row>
    <row r="10" spans="1:6" ht="66" customHeight="1" x14ac:dyDescent="0.25">
      <c r="A10" s="57" t="s">
        <v>15</v>
      </c>
      <c r="B10" s="58"/>
      <c r="C10" s="58"/>
      <c r="D10" s="58"/>
      <c r="E10" s="59"/>
      <c r="F10" s="43">
        <v>1115.3900000000001</v>
      </c>
    </row>
    <row r="11" spans="1:6" ht="27" customHeight="1" x14ac:dyDescent="0.25">
      <c r="A11" s="66" t="s">
        <v>16</v>
      </c>
      <c r="B11" s="67"/>
      <c r="C11" s="67"/>
      <c r="D11" s="67"/>
      <c r="E11" s="68"/>
      <c r="F11" s="43">
        <v>74949.66</v>
      </c>
    </row>
    <row r="12" spans="1:6" ht="22.5" customHeight="1" x14ac:dyDescent="0.25">
      <c r="A12" s="66" t="s">
        <v>17</v>
      </c>
      <c r="B12" s="67"/>
      <c r="C12" s="67"/>
      <c r="D12" s="67"/>
      <c r="E12" s="68"/>
      <c r="F12" s="43">
        <v>216531.78</v>
      </c>
    </row>
    <row r="13" spans="1:6" ht="67.5" customHeight="1" x14ac:dyDescent="0.25">
      <c r="A13" s="57" t="s">
        <v>18</v>
      </c>
      <c r="B13" s="58"/>
      <c r="C13" s="58"/>
      <c r="D13" s="58"/>
      <c r="E13" s="59"/>
      <c r="F13" s="43">
        <v>216531.78</v>
      </c>
    </row>
    <row r="14" spans="1:6" ht="15.75" x14ac:dyDescent="0.25">
      <c r="A14" s="66" t="s">
        <v>19</v>
      </c>
      <c r="B14" s="67"/>
      <c r="C14" s="67"/>
      <c r="D14" s="67"/>
      <c r="E14" s="68"/>
      <c r="F14" s="43">
        <v>9800.4500000000007</v>
      </c>
    </row>
    <row r="15" spans="1:6" ht="33.75" customHeight="1" x14ac:dyDescent="0.25">
      <c r="A15" s="66" t="s">
        <v>20</v>
      </c>
      <c r="B15" s="67"/>
      <c r="C15" s="67"/>
      <c r="D15" s="67"/>
      <c r="E15" s="69"/>
      <c r="F15" s="102">
        <v>23550.04</v>
      </c>
    </row>
    <row r="16" spans="1:6" ht="42.75" customHeight="1" x14ac:dyDescent="0.25">
      <c r="A16" s="57" t="s">
        <v>21</v>
      </c>
      <c r="B16" s="58"/>
      <c r="C16" s="58"/>
      <c r="D16" s="58"/>
      <c r="E16" s="59"/>
      <c r="F16" s="43">
        <v>23550.04</v>
      </c>
    </row>
    <row r="17" spans="1:6" ht="33" customHeight="1" x14ac:dyDescent="0.25">
      <c r="A17" s="57" t="s">
        <v>22</v>
      </c>
      <c r="B17" s="58"/>
      <c r="C17" s="58"/>
      <c r="D17" s="58"/>
      <c r="E17" s="59"/>
      <c r="F17" s="43">
        <v>0</v>
      </c>
    </row>
    <row r="18" spans="1:6" ht="93" customHeight="1" x14ac:dyDescent="0.25">
      <c r="A18" s="57" t="s">
        <v>23</v>
      </c>
      <c r="B18" s="58"/>
      <c r="C18" s="58"/>
      <c r="D18" s="58"/>
      <c r="E18" s="59"/>
      <c r="F18" s="43">
        <v>0</v>
      </c>
    </row>
    <row r="19" spans="1:6" ht="32.25" customHeight="1" x14ac:dyDescent="0.25">
      <c r="A19" s="66" t="s">
        <v>24</v>
      </c>
      <c r="B19" s="67"/>
      <c r="C19" s="67"/>
      <c r="D19" s="67"/>
      <c r="E19" s="68"/>
      <c r="F19" s="43">
        <v>28540.87</v>
      </c>
    </row>
    <row r="20" spans="1:6" ht="51.75" customHeight="1" x14ac:dyDescent="0.25">
      <c r="A20" s="66" t="s">
        <v>25</v>
      </c>
      <c r="B20" s="67"/>
      <c r="C20" s="67"/>
      <c r="D20" s="67"/>
      <c r="E20" s="68"/>
      <c r="F20" s="43">
        <v>6494.24</v>
      </c>
    </row>
    <row r="21" spans="1:6" ht="82.5" customHeight="1" x14ac:dyDescent="0.25">
      <c r="A21" s="45" t="s">
        <v>26</v>
      </c>
      <c r="B21" s="46"/>
      <c r="C21" s="46"/>
      <c r="D21" s="46"/>
      <c r="E21" s="46"/>
      <c r="F21" s="43">
        <v>6494.24</v>
      </c>
    </row>
    <row r="22" spans="1:6" ht="149.25" customHeight="1" thickBot="1" x14ac:dyDescent="0.3">
      <c r="A22" s="47" t="s">
        <v>27</v>
      </c>
      <c r="B22" s="48"/>
      <c r="C22" s="48"/>
      <c r="D22" s="48"/>
      <c r="E22" s="49"/>
      <c r="F22" s="44">
        <v>101535.7</v>
      </c>
    </row>
    <row r="23" spans="1:6" ht="16.5" thickBot="1" x14ac:dyDescent="0.3">
      <c r="A23" s="50" t="s">
        <v>28</v>
      </c>
      <c r="B23" s="51"/>
      <c r="C23" s="51"/>
      <c r="D23" s="51"/>
      <c r="E23" s="51"/>
      <c r="F23" s="107">
        <f>SUM(F7+F8+F10+F11+F13+F14+F16+F18+F19+F21+F22)</f>
        <v>1298916.7000000002</v>
      </c>
    </row>
    <row r="24" spans="1:6" x14ac:dyDescent="0.25">
      <c r="F24" s="40"/>
    </row>
  </sheetData>
  <mergeCells count="21">
    <mergeCell ref="A14:E14"/>
    <mergeCell ref="A1:E1"/>
    <mergeCell ref="A2:E2"/>
    <mergeCell ref="A3:E3"/>
    <mergeCell ref="A5:E6"/>
    <mergeCell ref="A7:E7"/>
    <mergeCell ref="A8:E8"/>
    <mergeCell ref="A9:E9"/>
    <mergeCell ref="A10:E10"/>
    <mergeCell ref="A11:E11"/>
    <mergeCell ref="A12:E12"/>
    <mergeCell ref="A13:E13"/>
    <mergeCell ref="A21:E21"/>
    <mergeCell ref="A22:E22"/>
    <mergeCell ref="A23:E23"/>
    <mergeCell ref="A15:E15"/>
    <mergeCell ref="A16:E16"/>
    <mergeCell ref="A17:E17"/>
    <mergeCell ref="A18:E18"/>
    <mergeCell ref="A19:E19"/>
    <mergeCell ref="A20:E20"/>
  </mergeCells>
  <pageMargins left="0.7" right="0.7" top="0.75" bottom="0.75" header="0.3" footer="0.3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opLeftCell="A3" workbookViewId="0">
      <selection activeCell="J10" sqref="J10"/>
    </sheetView>
  </sheetViews>
  <sheetFormatPr defaultRowHeight="15" x14ac:dyDescent="0.25"/>
  <cols>
    <col min="6" max="6" width="37.5703125" bestFit="1" customWidth="1"/>
  </cols>
  <sheetData>
    <row r="1" spans="1:6" ht="16.5" thickBot="1" x14ac:dyDescent="0.3">
      <c r="A1" s="75" t="s">
        <v>6</v>
      </c>
      <c r="B1" s="76"/>
      <c r="C1" s="76"/>
      <c r="D1" s="76"/>
      <c r="E1" s="77"/>
      <c r="F1" s="25" t="s">
        <v>46</v>
      </c>
    </row>
    <row r="2" spans="1:6" ht="16.5" thickBot="1" x14ac:dyDescent="0.3">
      <c r="A2" s="78" t="s">
        <v>7</v>
      </c>
      <c r="B2" s="79"/>
      <c r="C2" s="79"/>
      <c r="D2" s="79"/>
      <c r="E2" s="80"/>
      <c r="F2" s="20" t="s">
        <v>1</v>
      </c>
    </row>
    <row r="3" spans="1:6" ht="19.5" thickBot="1" x14ac:dyDescent="0.3">
      <c r="A3" s="78" t="s">
        <v>8</v>
      </c>
      <c r="B3" s="81"/>
      <c r="C3" s="81"/>
      <c r="D3" s="81"/>
      <c r="E3" s="82"/>
      <c r="F3" s="27" t="s">
        <v>42</v>
      </c>
    </row>
    <row r="4" spans="1:6" ht="19.5" thickBot="1" x14ac:dyDescent="0.3">
      <c r="A4" s="11" t="s">
        <v>9</v>
      </c>
      <c r="B4" s="12"/>
      <c r="C4" s="12"/>
      <c r="D4" s="12"/>
      <c r="E4" s="13"/>
      <c r="F4" s="28">
        <v>55</v>
      </c>
    </row>
    <row r="5" spans="1:6" x14ac:dyDescent="0.25">
      <c r="A5" s="60" t="s">
        <v>10</v>
      </c>
      <c r="B5" s="61"/>
      <c r="C5" s="61"/>
      <c r="D5" s="61"/>
      <c r="E5" s="62"/>
      <c r="F5" s="5" t="s">
        <v>5</v>
      </c>
    </row>
    <row r="6" spans="1:6" ht="15.75" thickBot="1" x14ac:dyDescent="0.3">
      <c r="A6" s="63"/>
      <c r="B6" s="64"/>
      <c r="C6" s="64"/>
      <c r="D6" s="64"/>
      <c r="E6" s="65"/>
      <c r="F6" s="6" t="s">
        <v>11</v>
      </c>
    </row>
    <row r="7" spans="1:6" ht="98.25" customHeight="1" x14ac:dyDescent="0.25">
      <c r="A7" s="70" t="s">
        <v>12</v>
      </c>
      <c r="B7" s="71"/>
      <c r="C7" s="71"/>
      <c r="D7" s="71"/>
      <c r="E7" s="71"/>
      <c r="F7" s="42">
        <v>268572.57</v>
      </c>
    </row>
    <row r="8" spans="1:6" ht="65.25" customHeight="1" x14ac:dyDescent="0.25">
      <c r="A8" s="72" t="s">
        <v>13</v>
      </c>
      <c r="B8" s="73"/>
      <c r="C8" s="73"/>
      <c r="D8" s="73"/>
      <c r="E8" s="74"/>
      <c r="F8" s="43">
        <v>101599.2</v>
      </c>
    </row>
    <row r="9" spans="1:6" ht="36.75" customHeight="1" x14ac:dyDescent="0.25">
      <c r="A9" s="72" t="s">
        <v>14</v>
      </c>
      <c r="B9" s="73"/>
      <c r="C9" s="73"/>
      <c r="D9" s="73"/>
      <c r="E9" s="74"/>
      <c r="F9" s="43">
        <v>1734.87</v>
      </c>
    </row>
    <row r="10" spans="1:6" ht="59.25" customHeight="1" x14ac:dyDescent="0.25">
      <c r="A10" s="57" t="s">
        <v>15</v>
      </c>
      <c r="B10" s="58"/>
      <c r="C10" s="58"/>
      <c r="D10" s="58"/>
      <c r="E10" s="59"/>
      <c r="F10" s="43">
        <v>1734.87</v>
      </c>
    </row>
    <row r="11" spans="1:6" ht="35.25" customHeight="1" x14ac:dyDescent="0.25">
      <c r="A11" s="66" t="s">
        <v>16</v>
      </c>
      <c r="B11" s="67"/>
      <c r="C11" s="67"/>
      <c r="D11" s="67"/>
      <c r="E11" s="68"/>
      <c r="F11" s="43">
        <v>45494.04</v>
      </c>
    </row>
    <row r="12" spans="1:6" ht="54.75" customHeight="1" x14ac:dyDescent="0.25">
      <c r="A12" s="66" t="s">
        <v>17</v>
      </c>
      <c r="B12" s="67"/>
      <c r="C12" s="67"/>
      <c r="D12" s="67"/>
      <c r="E12" s="68"/>
      <c r="F12" s="43">
        <v>103005.75</v>
      </c>
    </row>
    <row r="13" spans="1:6" ht="45.75" customHeight="1" x14ac:dyDescent="0.25">
      <c r="A13" s="57" t="s">
        <v>18</v>
      </c>
      <c r="B13" s="58"/>
      <c r="C13" s="58"/>
      <c r="D13" s="58"/>
      <c r="E13" s="59"/>
      <c r="F13" s="43">
        <v>103005.75</v>
      </c>
    </row>
    <row r="14" spans="1:6" ht="24" customHeight="1" x14ac:dyDescent="0.25">
      <c r="A14" s="66" t="s">
        <v>19</v>
      </c>
      <c r="B14" s="67"/>
      <c r="C14" s="67"/>
      <c r="D14" s="67"/>
      <c r="E14" s="68"/>
      <c r="F14" s="43">
        <v>2217.08</v>
      </c>
    </row>
    <row r="15" spans="1:6" ht="46.5" customHeight="1" x14ac:dyDescent="0.25">
      <c r="A15" s="66" t="s">
        <v>20</v>
      </c>
      <c r="B15" s="67"/>
      <c r="C15" s="67"/>
      <c r="D15" s="67"/>
      <c r="E15" s="69"/>
      <c r="F15" s="102">
        <v>2673.84</v>
      </c>
    </row>
    <row r="16" spans="1:6" ht="50.25" customHeight="1" x14ac:dyDescent="0.25">
      <c r="A16" s="57" t="s">
        <v>21</v>
      </c>
      <c r="B16" s="58"/>
      <c r="C16" s="58"/>
      <c r="D16" s="58"/>
      <c r="E16" s="59"/>
      <c r="F16" s="43">
        <v>2673.84</v>
      </c>
    </row>
    <row r="17" spans="1:6" ht="30.75" customHeight="1" x14ac:dyDescent="0.25">
      <c r="A17" s="57" t="s">
        <v>22</v>
      </c>
      <c r="B17" s="58"/>
      <c r="C17" s="58"/>
      <c r="D17" s="58"/>
      <c r="E17" s="59"/>
      <c r="F17" s="43">
        <v>0</v>
      </c>
    </row>
    <row r="18" spans="1:6" ht="123.75" customHeight="1" x14ac:dyDescent="0.25">
      <c r="A18" s="57" t="s">
        <v>23</v>
      </c>
      <c r="B18" s="58"/>
      <c r="C18" s="58"/>
      <c r="D18" s="58"/>
      <c r="E18" s="59"/>
      <c r="F18" s="43">
        <v>0</v>
      </c>
    </row>
    <row r="19" spans="1:6" ht="31.5" customHeight="1" x14ac:dyDescent="0.25">
      <c r="A19" s="66" t="s">
        <v>24</v>
      </c>
      <c r="B19" s="67"/>
      <c r="C19" s="67"/>
      <c r="D19" s="67"/>
      <c r="E19" s="68"/>
      <c r="F19" s="43">
        <v>25983.06</v>
      </c>
    </row>
    <row r="20" spans="1:6" ht="63.75" customHeight="1" x14ac:dyDescent="0.25">
      <c r="A20" s="66" t="s">
        <v>25</v>
      </c>
      <c r="B20" s="67"/>
      <c r="C20" s="67"/>
      <c r="D20" s="67"/>
      <c r="E20" s="68"/>
      <c r="F20" s="43">
        <v>2722.81</v>
      </c>
    </row>
    <row r="21" spans="1:6" ht="73.5" customHeight="1" x14ac:dyDescent="0.25">
      <c r="A21" s="45" t="s">
        <v>26</v>
      </c>
      <c r="B21" s="46"/>
      <c r="C21" s="46"/>
      <c r="D21" s="46"/>
      <c r="E21" s="46"/>
      <c r="F21" s="43">
        <v>2722.81</v>
      </c>
    </row>
    <row r="22" spans="1:6" ht="138" customHeight="1" thickBot="1" x14ac:dyDescent="0.3">
      <c r="A22" s="47" t="s">
        <v>27</v>
      </c>
      <c r="B22" s="48"/>
      <c r="C22" s="48"/>
      <c r="D22" s="48"/>
      <c r="E22" s="49"/>
      <c r="F22" s="44">
        <v>71195.34</v>
      </c>
    </row>
    <row r="23" spans="1:6" ht="16.5" thickBot="1" x14ac:dyDescent="0.3">
      <c r="A23" s="50" t="s">
        <v>28</v>
      </c>
      <c r="B23" s="51"/>
      <c r="C23" s="51"/>
      <c r="D23" s="51"/>
      <c r="E23" s="51"/>
      <c r="F23" s="107">
        <f>SUM(F7+F8+F10+F11+F13+F14+F16+F18+F19+F21+F22)</f>
        <v>625198.56000000006</v>
      </c>
    </row>
    <row r="24" spans="1:6" x14ac:dyDescent="0.25">
      <c r="F24" s="40"/>
    </row>
  </sheetData>
  <mergeCells count="21">
    <mergeCell ref="A14:E14"/>
    <mergeCell ref="A1:E1"/>
    <mergeCell ref="A2:E2"/>
    <mergeCell ref="A3:E3"/>
    <mergeCell ref="A5:E6"/>
    <mergeCell ref="A7:E7"/>
    <mergeCell ref="A8:E8"/>
    <mergeCell ref="A9:E9"/>
    <mergeCell ref="A10:E10"/>
    <mergeCell ref="A11:E11"/>
    <mergeCell ref="A12:E12"/>
    <mergeCell ref="A13:E13"/>
    <mergeCell ref="A21:E21"/>
    <mergeCell ref="A22:E22"/>
    <mergeCell ref="A23:E23"/>
    <mergeCell ref="A15:E15"/>
    <mergeCell ref="A16:E16"/>
    <mergeCell ref="A17:E17"/>
    <mergeCell ref="A18:E18"/>
    <mergeCell ref="A19:E19"/>
    <mergeCell ref="A20:E20"/>
  </mergeCells>
  <pageMargins left="0.7" right="0.7" top="0.75" bottom="0.75" header="0.3" footer="0.3"/>
  <pageSetup paperSize="9" scale="6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workbookViewId="0">
      <selection activeCell="M11" sqref="M11"/>
    </sheetView>
  </sheetViews>
  <sheetFormatPr defaultRowHeight="15" x14ac:dyDescent="0.25"/>
  <cols>
    <col min="6" max="6" width="16.28515625" bestFit="1" customWidth="1"/>
    <col min="7" max="7" width="16.42578125" customWidth="1"/>
    <col min="8" max="8" width="14.85546875" bestFit="1" customWidth="1"/>
    <col min="9" max="9" width="17.5703125" customWidth="1"/>
  </cols>
  <sheetData>
    <row r="1" spans="1:9" ht="16.5" thickBot="1" x14ac:dyDescent="0.3">
      <c r="A1" s="75" t="s">
        <v>6</v>
      </c>
      <c r="B1" s="76"/>
      <c r="C1" s="76"/>
      <c r="D1" s="76"/>
      <c r="E1" s="77"/>
      <c r="F1" s="52" t="s">
        <v>47</v>
      </c>
      <c r="G1" s="53"/>
      <c r="H1" s="87"/>
      <c r="I1" s="56"/>
    </row>
    <row r="2" spans="1:9" ht="48" thickBot="1" x14ac:dyDescent="0.3">
      <c r="A2" s="78" t="s">
        <v>7</v>
      </c>
      <c r="B2" s="79"/>
      <c r="C2" s="79"/>
      <c r="D2" s="79"/>
      <c r="E2" s="89"/>
      <c r="F2" s="39" t="s">
        <v>31</v>
      </c>
      <c r="G2" s="34" t="s">
        <v>38</v>
      </c>
      <c r="H2" s="120" t="s">
        <v>33</v>
      </c>
      <c r="I2" s="121" t="s">
        <v>1</v>
      </c>
    </row>
    <row r="3" spans="1:9" ht="32.25" thickBot="1" x14ac:dyDescent="0.3">
      <c r="A3" s="78" t="s">
        <v>8</v>
      </c>
      <c r="B3" s="81"/>
      <c r="C3" s="81"/>
      <c r="D3" s="81"/>
      <c r="E3" s="90"/>
      <c r="F3" s="29" t="s">
        <v>48</v>
      </c>
      <c r="G3" s="29" t="s">
        <v>48</v>
      </c>
      <c r="H3" s="29" t="s">
        <v>48</v>
      </c>
      <c r="I3" s="27" t="s">
        <v>48</v>
      </c>
    </row>
    <row r="4" spans="1:9" ht="19.5" thickBot="1" x14ac:dyDescent="0.3">
      <c r="A4" s="11" t="s">
        <v>9</v>
      </c>
      <c r="B4" s="12"/>
      <c r="C4" s="12"/>
      <c r="D4" s="12"/>
      <c r="E4" s="26"/>
      <c r="F4" s="30">
        <v>76</v>
      </c>
      <c r="G4" s="109">
        <v>12</v>
      </c>
      <c r="H4" s="118">
        <v>50</v>
      </c>
      <c r="I4" s="118">
        <v>10</v>
      </c>
    </row>
    <row r="5" spans="1:9" x14ac:dyDescent="0.25">
      <c r="A5" s="60" t="s">
        <v>10</v>
      </c>
      <c r="B5" s="61"/>
      <c r="C5" s="61"/>
      <c r="D5" s="61"/>
      <c r="E5" s="61"/>
      <c r="F5" s="4" t="s">
        <v>5</v>
      </c>
      <c r="G5" s="4" t="s">
        <v>5</v>
      </c>
      <c r="H5" s="31" t="s">
        <v>5</v>
      </c>
      <c r="I5" s="31" t="s">
        <v>5</v>
      </c>
    </row>
    <row r="6" spans="1:9" ht="15.75" thickBot="1" x14ac:dyDescent="0.3">
      <c r="A6" s="63"/>
      <c r="B6" s="64"/>
      <c r="C6" s="64"/>
      <c r="D6" s="64"/>
      <c r="E6" s="64"/>
      <c r="F6" s="8" t="s">
        <v>11</v>
      </c>
      <c r="G6" s="8" t="s">
        <v>11</v>
      </c>
      <c r="H6" s="7" t="s">
        <v>11</v>
      </c>
      <c r="I6" s="7" t="s">
        <v>11</v>
      </c>
    </row>
    <row r="7" spans="1:9" ht="106.5" customHeight="1" x14ac:dyDescent="0.25">
      <c r="A7" s="70" t="s">
        <v>12</v>
      </c>
      <c r="B7" s="71"/>
      <c r="C7" s="71"/>
      <c r="D7" s="71"/>
      <c r="E7" s="71"/>
      <c r="F7" s="42">
        <v>492117.69</v>
      </c>
      <c r="G7" s="110">
        <v>37250.51</v>
      </c>
      <c r="H7" s="110">
        <v>253607.21</v>
      </c>
      <c r="I7" s="110">
        <v>52257.919999999998</v>
      </c>
    </row>
    <row r="8" spans="1:9" ht="69.75" customHeight="1" x14ac:dyDescent="0.25">
      <c r="A8" s="72" t="s">
        <v>13</v>
      </c>
      <c r="B8" s="73"/>
      <c r="C8" s="73"/>
      <c r="D8" s="73"/>
      <c r="E8" s="74"/>
      <c r="F8" s="43">
        <v>177808.5</v>
      </c>
      <c r="G8" s="111">
        <v>13459.1</v>
      </c>
      <c r="H8" s="111">
        <v>91631.57</v>
      </c>
      <c r="I8" s="111">
        <v>18881.46</v>
      </c>
    </row>
    <row r="9" spans="1:9" ht="15.75" x14ac:dyDescent="0.25">
      <c r="A9" s="72" t="s">
        <v>14</v>
      </c>
      <c r="B9" s="73"/>
      <c r="C9" s="73"/>
      <c r="D9" s="73"/>
      <c r="E9" s="74"/>
      <c r="F9" s="43">
        <v>1403.09</v>
      </c>
      <c r="G9" s="111">
        <v>106.21</v>
      </c>
      <c r="H9" s="111">
        <v>723.06</v>
      </c>
      <c r="I9" s="111">
        <v>149</v>
      </c>
    </row>
    <row r="10" spans="1:9" ht="34.5" customHeight="1" x14ac:dyDescent="0.25">
      <c r="A10" s="57" t="s">
        <v>15</v>
      </c>
      <c r="B10" s="58"/>
      <c r="C10" s="58"/>
      <c r="D10" s="58"/>
      <c r="E10" s="59"/>
      <c r="F10" s="43">
        <v>1403.09</v>
      </c>
      <c r="G10" s="111">
        <v>106.21</v>
      </c>
      <c r="H10" s="111">
        <v>723.06</v>
      </c>
      <c r="I10" s="111">
        <v>149</v>
      </c>
    </row>
    <row r="11" spans="1:9" ht="37.5" customHeight="1" x14ac:dyDescent="0.25">
      <c r="A11" s="66" t="s">
        <v>16</v>
      </c>
      <c r="B11" s="67"/>
      <c r="C11" s="67"/>
      <c r="D11" s="67"/>
      <c r="E11" s="68"/>
      <c r="F11" s="43">
        <v>86110.39</v>
      </c>
      <c r="G11" s="111">
        <v>6518.07</v>
      </c>
      <c r="H11" s="111">
        <v>44376</v>
      </c>
      <c r="I11" s="111">
        <v>9144.0499999999993</v>
      </c>
    </row>
    <row r="12" spans="1:9" ht="28.5" customHeight="1" x14ac:dyDescent="0.25">
      <c r="A12" s="66" t="s">
        <v>17</v>
      </c>
      <c r="B12" s="67"/>
      <c r="C12" s="67"/>
      <c r="D12" s="67"/>
      <c r="E12" s="68"/>
      <c r="F12" s="43">
        <v>167864.68</v>
      </c>
      <c r="G12" s="111">
        <v>4842.88</v>
      </c>
      <c r="H12" s="111">
        <v>80585.240000000005</v>
      </c>
      <c r="I12" s="111">
        <v>16605.259999999998</v>
      </c>
    </row>
    <row r="13" spans="1:9" ht="48.75" customHeight="1" x14ac:dyDescent="0.25">
      <c r="A13" s="57" t="s">
        <v>18</v>
      </c>
      <c r="B13" s="58"/>
      <c r="C13" s="58"/>
      <c r="D13" s="58"/>
      <c r="E13" s="59"/>
      <c r="F13" s="43">
        <v>167864.68</v>
      </c>
      <c r="G13" s="111">
        <v>4842.88</v>
      </c>
      <c r="H13" s="111">
        <v>80585.240000000005</v>
      </c>
      <c r="I13" s="111">
        <v>16605.259999999998</v>
      </c>
    </row>
    <row r="14" spans="1:9" ht="22.5" customHeight="1" x14ac:dyDescent="0.25">
      <c r="A14" s="66" t="s">
        <v>19</v>
      </c>
      <c r="B14" s="67"/>
      <c r="C14" s="67"/>
      <c r="D14" s="67"/>
      <c r="E14" s="68"/>
      <c r="F14" s="43">
        <v>3300</v>
      </c>
      <c r="G14" s="111">
        <v>25.51</v>
      </c>
      <c r="H14" s="111">
        <v>1933.47</v>
      </c>
      <c r="I14" s="111">
        <v>138.37</v>
      </c>
    </row>
    <row r="15" spans="1:9" ht="31.5" customHeight="1" x14ac:dyDescent="0.25">
      <c r="A15" s="66" t="s">
        <v>20</v>
      </c>
      <c r="B15" s="67"/>
      <c r="C15" s="67"/>
      <c r="D15" s="67"/>
      <c r="E15" s="68"/>
      <c r="F15" s="43">
        <v>7825.35</v>
      </c>
      <c r="G15" s="111">
        <v>592.34</v>
      </c>
      <c r="H15" s="111">
        <v>4032.7</v>
      </c>
      <c r="I15" s="111">
        <v>830.97</v>
      </c>
    </row>
    <row r="16" spans="1:9" ht="48.75" customHeight="1" x14ac:dyDescent="0.25">
      <c r="A16" s="57" t="s">
        <v>21</v>
      </c>
      <c r="B16" s="58"/>
      <c r="C16" s="58"/>
      <c r="D16" s="58"/>
      <c r="E16" s="59"/>
      <c r="F16" s="43">
        <v>7825.35</v>
      </c>
      <c r="G16" s="111">
        <v>592.34</v>
      </c>
      <c r="H16" s="111">
        <v>4032.7</v>
      </c>
      <c r="I16" s="111">
        <v>830.97</v>
      </c>
    </row>
    <row r="17" spans="1:9" ht="28.5" customHeight="1" x14ac:dyDescent="0.25">
      <c r="A17" s="57" t="s">
        <v>22</v>
      </c>
      <c r="B17" s="58"/>
      <c r="C17" s="58"/>
      <c r="D17" s="58"/>
      <c r="E17" s="59"/>
      <c r="F17" s="43">
        <v>34</v>
      </c>
      <c r="G17" s="111">
        <v>0</v>
      </c>
      <c r="H17" s="111">
        <v>20</v>
      </c>
      <c r="I17" s="111">
        <v>0</v>
      </c>
    </row>
    <row r="18" spans="1:9" ht="84" customHeight="1" x14ac:dyDescent="0.25">
      <c r="A18" s="57" t="s">
        <v>23</v>
      </c>
      <c r="B18" s="58"/>
      <c r="C18" s="58"/>
      <c r="D18" s="58"/>
      <c r="E18" s="59"/>
      <c r="F18" s="43">
        <v>34</v>
      </c>
      <c r="G18" s="111">
        <v>0</v>
      </c>
      <c r="H18" s="111">
        <v>20</v>
      </c>
      <c r="I18" s="111">
        <v>0</v>
      </c>
    </row>
    <row r="19" spans="1:9" ht="25.5" customHeight="1" x14ac:dyDescent="0.25">
      <c r="A19" s="66" t="s">
        <v>24</v>
      </c>
      <c r="B19" s="67"/>
      <c r="C19" s="67"/>
      <c r="D19" s="67"/>
      <c r="E19" s="68"/>
      <c r="F19" s="43">
        <v>75320.34</v>
      </c>
      <c r="G19" s="113">
        <v>5701.32</v>
      </c>
      <c r="H19" s="111">
        <v>43702.91</v>
      </c>
      <c r="I19" s="111">
        <v>7998.26</v>
      </c>
    </row>
    <row r="20" spans="1:9" ht="39.75" customHeight="1" x14ac:dyDescent="0.25">
      <c r="A20" s="66" t="s">
        <v>25</v>
      </c>
      <c r="B20" s="67"/>
      <c r="C20" s="67"/>
      <c r="D20" s="67"/>
      <c r="E20" s="68"/>
      <c r="F20" s="43">
        <v>13050.64</v>
      </c>
      <c r="G20" s="114">
        <v>983.4</v>
      </c>
      <c r="H20" s="111">
        <v>8169.02</v>
      </c>
      <c r="I20" s="111">
        <v>1379.59</v>
      </c>
    </row>
    <row r="21" spans="1:9" ht="80.25" customHeight="1" x14ac:dyDescent="0.25">
      <c r="A21" s="45" t="s">
        <v>26</v>
      </c>
      <c r="B21" s="46"/>
      <c r="C21" s="46"/>
      <c r="D21" s="46"/>
      <c r="E21" s="46"/>
      <c r="F21" s="43">
        <v>13050.64</v>
      </c>
      <c r="G21" s="114">
        <v>983.4</v>
      </c>
      <c r="H21" s="111">
        <v>8169.02</v>
      </c>
      <c r="I21" s="111">
        <v>1379.59</v>
      </c>
    </row>
    <row r="22" spans="1:9" ht="136.5" customHeight="1" thickBot="1" x14ac:dyDescent="0.3">
      <c r="A22" s="47" t="s">
        <v>27</v>
      </c>
      <c r="B22" s="48"/>
      <c r="C22" s="48"/>
      <c r="D22" s="48"/>
      <c r="E22" s="49"/>
      <c r="F22" s="44">
        <v>31123.77</v>
      </c>
      <c r="G22" s="114">
        <v>2355.59</v>
      </c>
      <c r="H22" s="113">
        <v>16037.23</v>
      </c>
      <c r="I22" s="113">
        <v>3304.6</v>
      </c>
    </row>
    <row r="23" spans="1:9" ht="16.5" thickBot="1" x14ac:dyDescent="0.3">
      <c r="A23" s="50" t="s">
        <v>28</v>
      </c>
      <c r="B23" s="51"/>
      <c r="C23" s="51"/>
      <c r="D23" s="51"/>
      <c r="E23" s="88"/>
      <c r="F23" s="97">
        <f>SUM(F7+F8+F10+F11+F13+F14+F16+F18+F19+F21+F22)</f>
        <v>1055958.4499999997</v>
      </c>
      <c r="G23" s="116">
        <f t="shared" ref="G23:I23" si="0">SUM(G7,G8,G10,G11,G13,G14,G16,G18,G19,G21,G22)</f>
        <v>71834.929999999993</v>
      </c>
      <c r="H23" s="116">
        <f t="shared" si="0"/>
        <v>544818.41</v>
      </c>
      <c r="I23" s="116">
        <f t="shared" si="0"/>
        <v>110689.48</v>
      </c>
    </row>
    <row r="25" spans="1:9" x14ac:dyDescent="0.25">
      <c r="F25" s="40"/>
    </row>
  </sheetData>
  <mergeCells count="22">
    <mergeCell ref="A1:E1"/>
    <mergeCell ref="A2:E2"/>
    <mergeCell ref="A3:E3"/>
    <mergeCell ref="A5:E6"/>
    <mergeCell ref="F1:I1"/>
    <mergeCell ref="A17:E17"/>
    <mergeCell ref="A18:E18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9:E19"/>
    <mergeCell ref="A20:E20"/>
    <mergeCell ref="A21:E21"/>
    <mergeCell ref="A22:E22"/>
    <mergeCell ref="A23:E23"/>
  </mergeCells>
  <pageMargins left="0.7" right="0.7" top="0.75" bottom="0.75" header="0.3" footer="0.3"/>
  <pageSetup paperSize="9" scale="6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opLeftCell="A17" workbookViewId="0">
      <selection activeCell="K10" sqref="K10"/>
    </sheetView>
  </sheetViews>
  <sheetFormatPr defaultRowHeight="15" x14ac:dyDescent="0.25"/>
  <cols>
    <col min="6" max="6" width="21.140625" customWidth="1"/>
    <col min="7" max="7" width="16" customWidth="1"/>
    <col min="8" max="8" width="16.28515625" bestFit="1" customWidth="1"/>
  </cols>
  <sheetData>
    <row r="1" spans="1:8" ht="16.5" thickBot="1" x14ac:dyDescent="0.3">
      <c r="A1" s="75" t="s">
        <v>6</v>
      </c>
      <c r="B1" s="76"/>
      <c r="C1" s="76"/>
      <c r="D1" s="76"/>
      <c r="E1" s="77"/>
      <c r="F1" s="52" t="s">
        <v>49</v>
      </c>
      <c r="G1" s="53"/>
      <c r="H1" s="56"/>
    </row>
    <row r="2" spans="1:8" ht="32.25" thickBot="1" x14ac:dyDescent="0.3">
      <c r="A2" s="78" t="s">
        <v>7</v>
      </c>
      <c r="B2" s="79"/>
      <c r="C2" s="79"/>
      <c r="D2" s="79"/>
      <c r="E2" s="80"/>
      <c r="F2" s="39" t="s">
        <v>1</v>
      </c>
      <c r="G2" s="34" t="s">
        <v>31</v>
      </c>
      <c r="H2" s="18" t="s">
        <v>33</v>
      </c>
    </row>
    <row r="3" spans="1:8" ht="19.5" thickBot="1" x14ac:dyDescent="0.3">
      <c r="A3" s="78" t="s">
        <v>8</v>
      </c>
      <c r="B3" s="81"/>
      <c r="C3" s="81"/>
      <c r="D3" s="81"/>
      <c r="E3" s="82"/>
      <c r="F3" s="95" t="s">
        <v>50</v>
      </c>
      <c r="G3" s="87"/>
      <c r="H3" s="56"/>
    </row>
    <row r="4" spans="1:8" ht="19.5" thickBot="1" x14ac:dyDescent="0.3">
      <c r="A4" s="11" t="s">
        <v>9</v>
      </c>
      <c r="B4" s="12"/>
      <c r="C4" s="12"/>
      <c r="D4" s="12"/>
      <c r="E4" s="13"/>
      <c r="F4" s="10">
        <v>100</v>
      </c>
      <c r="G4" s="109">
        <v>40</v>
      </c>
      <c r="H4" s="109">
        <v>110</v>
      </c>
    </row>
    <row r="5" spans="1:8" ht="15.75" thickBot="1" x14ac:dyDescent="0.3">
      <c r="A5" s="60" t="s">
        <v>10</v>
      </c>
      <c r="B5" s="61"/>
      <c r="C5" s="61"/>
      <c r="D5" s="61"/>
      <c r="E5" s="62"/>
      <c r="F5" s="5" t="s">
        <v>5</v>
      </c>
      <c r="G5" s="4" t="s">
        <v>5</v>
      </c>
      <c r="H5" s="35" t="s">
        <v>5</v>
      </c>
    </row>
    <row r="6" spans="1:8" ht="15.75" thickBot="1" x14ac:dyDescent="0.3">
      <c r="A6" s="63"/>
      <c r="B6" s="64"/>
      <c r="C6" s="64"/>
      <c r="D6" s="64"/>
      <c r="E6" s="65"/>
      <c r="F6" s="6" t="s">
        <v>11</v>
      </c>
      <c r="G6" s="8" t="s">
        <v>11</v>
      </c>
      <c r="H6" s="36" t="s">
        <v>11</v>
      </c>
    </row>
    <row r="7" spans="1:8" ht="71.25" customHeight="1" x14ac:dyDescent="0.25">
      <c r="A7" s="70" t="s">
        <v>12</v>
      </c>
      <c r="B7" s="71"/>
      <c r="C7" s="71"/>
      <c r="D7" s="71"/>
      <c r="E7" s="71"/>
      <c r="F7" s="42">
        <v>465754.87</v>
      </c>
      <c r="G7" s="110">
        <v>252175.71</v>
      </c>
      <c r="H7" s="110">
        <v>475788</v>
      </c>
    </row>
    <row r="8" spans="1:8" ht="52.5" customHeight="1" x14ac:dyDescent="0.25">
      <c r="A8" s="72" t="s">
        <v>13</v>
      </c>
      <c r="B8" s="73"/>
      <c r="C8" s="73"/>
      <c r="D8" s="73"/>
      <c r="E8" s="74"/>
      <c r="F8" s="43">
        <v>163018.20000000001</v>
      </c>
      <c r="G8" s="111">
        <v>96333.89</v>
      </c>
      <c r="H8" s="111">
        <v>171075.66</v>
      </c>
    </row>
    <row r="9" spans="1:8" ht="21" customHeight="1" x14ac:dyDescent="0.25">
      <c r="A9" s="72" t="s">
        <v>14</v>
      </c>
      <c r="B9" s="73"/>
      <c r="C9" s="73"/>
      <c r="D9" s="73"/>
      <c r="E9" s="74"/>
      <c r="F9" s="43">
        <v>384.32</v>
      </c>
      <c r="G9" s="111">
        <v>440.32</v>
      </c>
      <c r="H9" s="111">
        <v>568.62</v>
      </c>
    </row>
    <row r="10" spans="1:8" ht="50.25" customHeight="1" x14ac:dyDescent="0.25">
      <c r="A10" s="57" t="s">
        <v>15</v>
      </c>
      <c r="B10" s="58"/>
      <c r="C10" s="58"/>
      <c r="D10" s="58"/>
      <c r="E10" s="59"/>
      <c r="F10" s="43">
        <v>384.32</v>
      </c>
      <c r="G10" s="111">
        <v>440.32</v>
      </c>
      <c r="H10" s="111">
        <v>568.62</v>
      </c>
    </row>
    <row r="11" spans="1:8" ht="48.75" customHeight="1" x14ac:dyDescent="0.25">
      <c r="A11" s="66" t="s">
        <v>16</v>
      </c>
      <c r="B11" s="67"/>
      <c r="C11" s="67"/>
      <c r="D11" s="67"/>
      <c r="E11" s="68"/>
      <c r="F11" s="43">
        <v>67413.08</v>
      </c>
      <c r="G11" s="111">
        <v>44123.77</v>
      </c>
      <c r="H11" s="113">
        <v>84722.81</v>
      </c>
    </row>
    <row r="12" spans="1:8" ht="38.25" customHeight="1" x14ac:dyDescent="0.25">
      <c r="A12" s="66" t="s">
        <v>17</v>
      </c>
      <c r="B12" s="67"/>
      <c r="C12" s="67"/>
      <c r="D12" s="67"/>
      <c r="E12" s="68"/>
      <c r="F12" s="43">
        <v>162277.97</v>
      </c>
      <c r="G12" s="111">
        <v>63798.77</v>
      </c>
      <c r="H12" s="111">
        <v>177572.24</v>
      </c>
    </row>
    <row r="13" spans="1:8" ht="45" customHeight="1" x14ac:dyDescent="0.25">
      <c r="A13" s="57" t="s">
        <v>18</v>
      </c>
      <c r="B13" s="58"/>
      <c r="C13" s="58"/>
      <c r="D13" s="58"/>
      <c r="E13" s="59"/>
      <c r="F13" s="43">
        <v>162277.97</v>
      </c>
      <c r="G13" s="111">
        <v>63798.77</v>
      </c>
      <c r="H13" s="113">
        <v>177572.24</v>
      </c>
    </row>
    <row r="14" spans="1:8" ht="33.75" customHeight="1" x14ac:dyDescent="0.25">
      <c r="A14" s="66" t="s">
        <v>19</v>
      </c>
      <c r="B14" s="67"/>
      <c r="C14" s="67"/>
      <c r="D14" s="67"/>
      <c r="E14" s="68"/>
      <c r="F14" s="43">
        <v>834.61</v>
      </c>
      <c r="G14" s="111">
        <v>470.94</v>
      </c>
      <c r="H14" s="111">
        <v>676.15</v>
      </c>
    </row>
    <row r="15" spans="1:8" ht="27" customHeight="1" x14ac:dyDescent="0.25">
      <c r="A15" s="66" t="s">
        <v>20</v>
      </c>
      <c r="B15" s="67"/>
      <c r="C15" s="67"/>
      <c r="D15" s="67"/>
      <c r="E15" s="69"/>
      <c r="F15" s="102">
        <v>17989.95</v>
      </c>
      <c r="G15" s="111">
        <v>9109.23</v>
      </c>
      <c r="H15" s="113">
        <v>30271.119999999999</v>
      </c>
    </row>
    <row r="16" spans="1:8" ht="45.75" customHeight="1" x14ac:dyDescent="0.25">
      <c r="A16" s="57" t="s">
        <v>21</v>
      </c>
      <c r="B16" s="58"/>
      <c r="C16" s="58"/>
      <c r="D16" s="58"/>
      <c r="E16" s="59"/>
      <c r="F16" s="43">
        <v>17989.95</v>
      </c>
      <c r="G16" s="111">
        <v>9109.23</v>
      </c>
      <c r="H16" s="111">
        <v>30271.119999999999</v>
      </c>
    </row>
    <row r="17" spans="1:8" ht="24.75" customHeight="1" x14ac:dyDescent="0.25">
      <c r="A17" s="57" t="s">
        <v>22</v>
      </c>
      <c r="B17" s="58"/>
      <c r="C17" s="58"/>
      <c r="D17" s="58"/>
      <c r="E17" s="59"/>
      <c r="F17" s="43">
        <v>675.94</v>
      </c>
      <c r="G17" s="111">
        <v>270.42</v>
      </c>
      <c r="H17" s="111">
        <v>743.48</v>
      </c>
    </row>
    <row r="18" spans="1:8" ht="129.75" customHeight="1" x14ac:dyDescent="0.25">
      <c r="A18" s="57" t="s">
        <v>23</v>
      </c>
      <c r="B18" s="58"/>
      <c r="C18" s="58"/>
      <c r="D18" s="58"/>
      <c r="E18" s="59"/>
      <c r="F18" s="43">
        <v>675.94</v>
      </c>
      <c r="G18" s="111">
        <v>270.42</v>
      </c>
      <c r="H18" s="113">
        <v>743.48</v>
      </c>
    </row>
    <row r="19" spans="1:8" ht="15.75" x14ac:dyDescent="0.25">
      <c r="A19" s="66" t="s">
        <v>24</v>
      </c>
      <c r="B19" s="67"/>
      <c r="C19" s="67"/>
      <c r="D19" s="67"/>
      <c r="E19" s="68"/>
      <c r="F19" s="43">
        <v>33762.379999999997</v>
      </c>
      <c r="G19" s="113">
        <v>13274.09</v>
      </c>
      <c r="H19" s="114">
        <v>30917.61</v>
      </c>
    </row>
    <row r="20" spans="1:8" ht="15.75" x14ac:dyDescent="0.25">
      <c r="A20" s="66" t="s">
        <v>25</v>
      </c>
      <c r="B20" s="67"/>
      <c r="C20" s="67"/>
      <c r="D20" s="67"/>
      <c r="E20" s="68"/>
      <c r="F20" s="43">
        <v>3891.97</v>
      </c>
      <c r="G20" s="114">
        <v>1665.56</v>
      </c>
      <c r="H20" s="111">
        <v>6471.13</v>
      </c>
    </row>
    <row r="21" spans="1:8" ht="73.5" customHeight="1" x14ac:dyDescent="0.25">
      <c r="A21" s="45" t="s">
        <v>26</v>
      </c>
      <c r="B21" s="46"/>
      <c r="C21" s="46"/>
      <c r="D21" s="46"/>
      <c r="E21" s="46"/>
      <c r="F21" s="43">
        <v>3891.97</v>
      </c>
      <c r="G21" s="114">
        <v>1665.56</v>
      </c>
      <c r="H21" s="113">
        <v>6471.13</v>
      </c>
    </row>
    <row r="22" spans="1:8" ht="149.25" customHeight="1" thickBot="1" x14ac:dyDescent="0.3">
      <c r="A22" s="47" t="s">
        <v>27</v>
      </c>
      <c r="B22" s="48"/>
      <c r="C22" s="48"/>
      <c r="D22" s="48"/>
      <c r="E22" s="49"/>
      <c r="F22" s="44">
        <v>38419.46</v>
      </c>
      <c r="G22" s="114">
        <v>15367.78</v>
      </c>
      <c r="H22" s="119">
        <v>42261.4</v>
      </c>
    </row>
    <row r="23" spans="1:8" ht="16.5" thickBot="1" x14ac:dyDescent="0.3">
      <c r="A23" s="50" t="s">
        <v>28</v>
      </c>
      <c r="B23" s="51"/>
      <c r="C23" s="51"/>
      <c r="D23" s="51"/>
      <c r="E23" s="51"/>
      <c r="F23" s="107">
        <f>SUM(F7+F8+F10+F11+F13+F14+F16+F18+F19+F21+F22)</f>
        <v>954422.74999999977</v>
      </c>
      <c r="G23" s="116">
        <f>SUM(G7,G8,G10,G11,G13,G14,G16,G18,G19,G21,G22)</f>
        <v>497030.48000000004</v>
      </c>
      <c r="H23" s="116">
        <f>SUM(H7,H8,H10,H11,H13,H14,H16,H18,H19,H21,H22)</f>
        <v>1021068.2200000001</v>
      </c>
    </row>
    <row r="24" spans="1:8" x14ac:dyDescent="0.25">
      <c r="F24" s="40"/>
    </row>
  </sheetData>
  <mergeCells count="23">
    <mergeCell ref="A1:E1"/>
    <mergeCell ref="A2:E2"/>
    <mergeCell ref="A3:E3"/>
    <mergeCell ref="A5:E6"/>
    <mergeCell ref="F1:H1"/>
    <mergeCell ref="A17:E17"/>
    <mergeCell ref="A18:E18"/>
    <mergeCell ref="A7:E7"/>
    <mergeCell ref="A8:E8"/>
    <mergeCell ref="A9:E9"/>
    <mergeCell ref="A10:E10"/>
    <mergeCell ref="A11:E11"/>
    <mergeCell ref="A12:E12"/>
    <mergeCell ref="F3:H3"/>
    <mergeCell ref="A13:E13"/>
    <mergeCell ref="A14:E14"/>
    <mergeCell ref="A15:E15"/>
    <mergeCell ref="A16:E16"/>
    <mergeCell ref="A19:E19"/>
    <mergeCell ref="A20:E20"/>
    <mergeCell ref="A21:E21"/>
    <mergeCell ref="A22:E22"/>
    <mergeCell ref="A23:E23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selection activeCell="M8" sqref="M8"/>
    </sheetView>
  </sheetViews>
  <sheetFormatPr defaultRowHeight="15" x14ac:dyDescent="0.25"/>
  <cols>
    <col min="6" max="6" width="13.7109375" bestFit="1" customWidth="1"/>
    <col min="7" max="7" width="15.5703125" customWidth="1"/>
    <col min="8" max="8" width="17.140625" customWidth="1"/>
  </cols>
  <sheetData>
    <row r="1" spans="1:8" ht="16.5" thickBot="1" x14ac:dyDescent="0.3">
      <c r="A1" s="75" t="s">
        <v>6</v>
      </c>
      <c r="B1" s="76"/>
      <c r="C1" s="76"/>
      <c r="D1" s="76"/>
      <c r="E1" s="77"/>
      <c r="F1" s="52" t="s">
        <v>30</v>
      </c>
      <c r="G1" s="53"/>
      <c r="H1" s="54"/>
    </row>
    <row r="2" spans="1:8" ht="32.25" thickBot="1" x14ac:dyDescent="0.3">
      <c r="A2" s="78" t="s">
        <v>7</v>
      </c>
      <c r="B2" s="79"/>
      <c r="C2" s="79"/>
      <c r="D2" s="79"/>
      <c r="E2" s="80"/>
      <c r="F2" s="55" t="s">
        <v>31</v>
      </c>
      <c r="G2" s="56"/>
      <c r="H2" s="17" t="s">
        <v>33</v>
      </c>
    </row>
    <row r="3" spans="1:8" ht="32.25" thickBot="1" x14ac:dyDescent="0.3">
      <c r="A3" s="78" t="s">
        <v>8</v>
      </c>
      <c r="B3" s="81"/>
      <c r="C3" s="81"/>
      <c r="D3" s="81"/>
      <c r="E3" s="82"/>
      <c r="F3" s="14" t="s">
        <v>29</v>
      </c>
      <c r="G3" s="2" t="s">
        <v>32</v>
      </c>
      <c r="H3" s="2" t="s">
        <v>32</v>
      </c>
    </row>
    <row r="4" spans="1:8" ht="19.5" thickBot="1" x14ac:dyDescent="0.3">
      <c r="A4" s="11" t="s">
        <v>9</v>
      </c>
      <c r="B4" s="12"/>
      <c r="C4" s="12"/>
      <c r="D4" s="12"/>
      <c r="E4" s="13"/>
      <c r="F4" s="10">
        <v>10</v>
      </c>
      <c r="G4" s="108">
        <v>140</v>
      </c>
      <c r="H4" s="108">
        <v>80</v>
      </c>
    </row>
    <row r="5" spans="1:8" x14ac:dyDescent="0.25">
      <c r="A5" s="60" t="s">
        <v>10</v>
      </c>
      <c r="B5" s="61"/>
      <c r="C5" s="61"/>
      <c r="D5" s="61"/>
      <c r="E5" s="62"/>
      <c r="F5" s="5" t="s">
        <v>5</v>
      </c>
      <c r="G5" s="3" t="s">
        <v>5</v>
      </c>
      <c r="H5" s="4" t="s">
        <v>5</v>
      </c>
    </row>
    <row r="6" spans="1:8" ht="15.75" thickBot="1" x14ac:dyDescent="0.3">
      <c r="A6" s="63"/>
      <c r="B6" s="64"/>
      <c r="C6" s="64"/>
      <c r="D6" s="64"/>
      <c r="E6" s="65"/>
      <c r="F6" s="6" t="s">
        <v>11</v>
      </c>
      <c r="G6" s="7" t="s">
        <v>11</v>
      </c>
      <c r="H6" s="8" t="s">
        <v>11</v>
      </c>
    </row>
    <row r="7" spans="1:8" ht="63.75" customHeight="1" x14ac:dyDescent="0.25">
      <c r="A7" s="70" t="s">
        <v>12</v>
      </c>
      <c r="B7" s="71"/>
      <c r="C7" s="71"/>
      <c r="D7" s="71"/>
      <c r="E7" s="71"/>
      <c r="F7" s="42">
        <v>39500</v>
      </c>
      <c r="G7" s="98">
        <v>789940</v>
      </c>
      <c r="H7" s="99">
        <v>379172</v>
      </c>
    </row>
    <row r="8" spans="1:8" ht="86.25" customHeight="1" x14ac:dyDescent="0.25">
      <c r="A8" s="72" t="s">
        <v>13</v>
      </c>
      <c r="B8" s="73"/>
      <c r="C8" s="73"/>
      <c r="D8" s="73"/>
      <c r="E8" s="74"/>
      <c r="F8" s="43">
        <v>13631.44</v>
      </c>
      <c r="G8" s="100">
        <v>275724</v>
      </c>
      <c r="H8" s="101">
        <v>129752.65</v>
      </c>
    </row>
    <row r="9" spans="1:8" ht="34.5" customHeight="1" x14ac:dyDescent="0.25">
      <c r="A9" s="72" t="s">
        <v>14</v>
      </c>
      <c r="B9" s="73"/>
      <c r="C9" s="73"/>
      <c r="D9" s="73"/>
      <c r="E9" s="74"/>
      <c r="F9" s="43">
        <v>47.3</v>
      </c>
      <c r="G9" s="100">
        <v>636.34</v>
      </c>
      <c r="H9" s="101">
        <v>357.94</v>
      </c>
    </row>
    <row r="10" spans="1:8" ht="21" customHeight="1" x14ac:dyDescent="0.25">
      <c r="A10" s="57" t="s">
        <v>15</v>
      </c>
      <c r="B10" s="58"/>
      <c r="C10" s="58"/>
      <c r="D10" s="58"/>
      <c r="E10" s="59"/>
      <c r="F10" s="43">
        <v>47.3</v>
      </c>
      <c r="G10" s="100">
        <v>636.34</v>
      </c>
      <c r="H10" s="101">
        <v>357.94</v>
      </c>
    </row>
    <row r="11" spans="1:8" ht="27.75" customHeight="1" x14ac:dyDescent="0.25">
      <c r="A11" s="66" t="s">
        <v>16</v>
      </c>
      <c r="B11" s="67"/>
      <c r="C11" s="67"/>
      <c r="D11" s="67"/>
      <c r="E11" s="68"/>
      <c r="F11" s="43">
        <v>3600</v>
      </c>
      <c r="G11" s="100">
        <v>137813.72</v>
      </c>
      <c r="H11" s="101">
        <v>78645.2</v>
      </c>
    </row>
    <row r="12" spans="1:8" ht="25.5" customHeight="1" x14ac:dyDescent="0.25">
      <c r="A12" s="66" t="s">
        <v>17</v>
      </c>
      <c r="B12" s="67"/>
      <c r="C12" s="67"/>
      <c r="D12" s="67"/>
      <c r="E12" s="68"/>
      <c r="F12" s="43">
        <v>9053</v>
      </c>
      <c r="G12" s="100">
        <v>281564.75</v>
      </c>
      <c r="H12" s="101">
        <v>158380.16</v>
      </c>
    </row>
    <row r="13" spans="1:8" ht="49.5" customHeight="1" x14ac:dyDescent="0.25">
      <c r="A13" s="57" t="s">
        <v>18</v>
      </c>
      <c r="B13" s="58"/>
      <c r="C13" s="58"/>
      <c r="D13" s="58"/>
      <c r="E13" s="59"/>
      <c r="F13" s="43">
        <v>3096</v>
      </c>
      <c r="G13" s="100">
        <v>200769.07</v>
      </c>
      <c r="H13" s="101">
        <v>105920.64</v>
      </c>
    </row>
    <row r="14" spans="1:8" ht="30.75" customHeight="1" x14ac:dyDescent="0.25">
      <c r="A14" s="66" t="s">
        <v>19</v>
      </c>
      <c r="B14" s="67"/>
      <c r="C14" s="67"/>
      <c r="D14" s="67"/>
      <c r="E14" s="68"/>
      <c r="F14" s="43">
        <v>48.3</v>
      </c>
      <c r="G14" s="100">
        <v>1043.51</v>
      </c>
      <c r="H14" s="101">
        <v>585.42999999999995</v>
      </c>
    </row>
    <row r="15" spans="1:8" ht="40.5" customHeight="1" x14ac:dyDescent="0.25">
      <c r="A15" s="66" t="s">
        <v>20</v>
      </c>
      <c r="B15" s="67"/>
      <c r="C15" s="67"/>
      <c r="D15" s="67"/>
      <c r="E15" s="69"/>
      <c r="F15" s="102">
        <v>368</v>
      </c>
      <c r="G15" s="100">
        <v>11883.98</v>
      </c>
      <c r="H15" s="101">
        <v>6653.72</v>
      </c>
    </row>
    <row r="16" spans="1:8" ht="44.25" customHeight="1" x14ac:dyDescent="0.25">
      <c r="A16" s="57" t="s">
        <v>21</v>
      </c>
      <c r="B16" s="58"/>
      <c r="C16" s="58"/>
      <c r="D16" s="58"/>
      <c r="E16" s="59"/>
      <c r="F16" s="43">
        <v>168</v>
      </c>
      <c r="G16" s="100">
        <v>4152.6000000000004</v>
      </c>
      <c r="H16" s="101">
        <v>1550.78</v>
      </c>
    </row>
    <row r="17" spans="1:8" ht="26.25" customHeight="1" x14ac:dyDescent="0.25">
      <c r="A17" s="57" t="s">
        <v>22</v>
      </c>
      <c r="B17" s="58"/>
      <c r="C17" s="58"/>
      <c r="D17" s="58"/>
      <c r="E17" s="59"/>
      <c r="F17" s="43">
        <v>0</v>
      </c>
      <c r="G17" s="101">
        <v>0</v>
      </c>
      <c r="H17" s="101">
        <v>0</v>
      </c>
    </row>
    <row r="18" spans="1:8" ht="121.5" customHeight="1" x14ac:dyDescent="0.25">
      <c r="A18" s="57" t="s">
        <v>23</v>
      </c>
      <c r="B18" s="58"/>
      <c r="C18" s="58"/>
      <c r="D18" s="58"/>
      <c r="E18" s="59"/>
      <c r="F18" s="43">
        <v>0</v>
      </c>
      <c r="G18" s="100">
        <v>0</v>
      </c>
      <c r="H18" s="101">
        <v>0</v>
      </c>
    </row>
    <row r="19" spans="1:8" ht="43.5" customHeight="1" x14ac:dyDescent="0.25">
      <c r="A19" s="66" t="s">
        <v>24</v>
      </c>
      <c r="B19" s="67"/>
      <c r="C19" s="67"/>
      <c r="D19" s="67"/>
      <c r="E19" s="68"/>
      <c r="F19" s="43">
        <v>720</v>
      </c>
      <c r="G19" s="101">
        <v>21263.95</v>
      </c>
      <c r="H19" s="103">
        <v>10543.81</v>
      </c>
    </row>
    <row r="20" spans="1:8" ht="36.75" customHeight="1" x14ac:dyDescent="0.25">
      <c r="A20" s="66" t="s">
        <v>25</v>
      </c>
      <c r="B20" s="67"/>
      <c r="C20" s="67"/>
      <c r="D20" s="67"/>
      <c r="E20" s="68"/>
      <c r="F20" s="43">
        <v>258.47000000000003</v>
      </c>
      <c r="G20" s="101">
        <v>43731.519999999997</v>
      </c>
      <c r="H20" s="104">
        <v>7726.55</v>
      </c>
    </row>
    <row r="21" spans="1:8" ht="68.25" customHeight="1" x14ac:dyDescent="0.25">
      <c r="A21" s="45" t="s">
        <v>26</v>
      </c>
      <c r="B21" s="46"/>
      <c r="C21" s="46"/>
      <c r="D21" s="46"/>
      <c r="E21" s="46"/>
      <c r="F21" s="43">
        <v>258.47000000000003</v>
      </c>
      <c r="G21" s="101">
        <v>8616.67</v>
      </c>
      <c r="H21" s="104">
        <v>7726.55</v>
      </c>
    </row>
    <row r="22" spans="1:8" ht="135" customHeight="1" thickBot="1" x14ac:dyDescent="0.3">
      <c r="A22" s="47" t="s">
        <v>27</v>
      </c>
      <c r="B22" s="48"/>
      <c r="C22" s="48"/>
      <c r="D22" s="48"/>
      <c r="E22" s="49"/>
      <c r="F22" s="44">
        <v>3218</v>
      </c>
      <c r="G22" s="104">
        <v>89257</v>
      </c>
      <c r="H22" s="104">
        <v>63500</v>
      </c>
    </row>
    <row r="23" spans="1:8" ht="16.5" thickBot="1" x14ac:dyDescent="0.3">
      <c r="A23" s="50" t="s">
        <v>28</v>
      </c>
      <c r="B23" s="51"/>
      <c r="C23" s="51"/>
      <c r="D23" s="51"/>
      <c r="E23" s="51"/>
      <c r="F23" s="37">
        <f>SUM(F7+F8+F10+F11+F13+F14+F16+F18+F19+F21+F22)</f>
        <v>64287.510000000009</v>
      </c>
      <c r="G23" s="38">
        <f>SUM(G7,G8,G10,G11,G13,G14,G16,G18,G19,G21,G22)</f>
        <v>1529216.86</v>
      </c>
      <c r="H23" s="38">
        <f>SUM(H7,H8,H10,H11,H13,H14,H16,H18,H19,H21,H22)</f>
        <v>777755.00000000023</v>
      </c>
    </row>
  </sheetData>
  <mergeCells count="23">
    <mergeCell ref="A5:E6"/>
    <mergeCell ref="A1:E1"/>
    <mergeCell ref="F1:H1"/>
    <mergeCell ref="A2:E2"/>
    <mergeCell ref="F2:G2"/>
    <mergeCell ref="A3:E3"/>
    <mergeCell ref="A18:E18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3:E23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selection activeCell="N8" sqref="N8"/>
    </sheetView>
  </sheetViews>
  <sheetFormatPr defaultRowHeight="15" x14ac:dyDescent="0.25"/>
  <cols>
    <col min="6" max="6" width="14.85546875" bestFit="1" customWidth="1"/>
    <col min="7" max="7" width="15.5703125" customWidth="1"/>
    <col min="8" max="8" width="26.7109375" customWidth="1"/>
  </cols>
  <sheetData>
    <row r="1" spans="1:8" ht="16.5" thickBot="1" x14ac:dyDescent="0.3">
      <c r="A1" s="75" t="s">
        <v>6</v>
      </c>
      <c r="B1" s="76"/>
      <c r="C1" s="76"/>
      <c r="D1" s="76"/>
      <c r="E1" s="77"/>
      <c r="F1" s="52" t="s">
        <v>34</v>
      </c>
      <c r="G1" s="53"/>
      <c r="H1" s="54"/>
    </row>
    <row r="2" spans="1:8" ht="16.5" thickBot="1" x14ac:dyDescent="0.3">
      <c r="A2" s="78" t="s">
        <v>7</v>
      </c>
      <c r="B2" s="79"/>
      <c r="C2" s="79"/>
      <c r="D2" s="79"/>
      <c r="E2" s="80"/>
      <c r="F2" s="55" t="s">
        <v>1</v>
      </c>
      <c r="G2" s="56"/>
      <c r="H2" s="18" t="s">
        <v>35</v>
      </c>
    </row>
    <row r="3" spans="1:8" ht="19.5" thickBot="1" x14ac:dyDescent="0.3">
      <c r="A3" s="78" t="s">
        <v>8</v>
      </c>
      <c r="B3" s="81"/>
      <c r="C3" s="81"/>
      <c r="D3" s="81"/>
      <c r="E3" s="82"/>
      <c r="F3" s="14" t="s">
        <v>29</v>
      </c>
      <c r="G3" s="2" t="s">
        <v>3</v>
      </c>
      <c r="H3" s="2" t="s">
        <v>32</v>
      </c>
    </row>
    <row r="4" spans="1:8" ht="19.5" thickBot="1" x14ac:dyDescent="0.3">
      <c r="A4" s="11" t="s">
        <v>9</v>
      </c>
      <c r="B4" s="12"/>
      <c r="C4" s="12"/>
      <c r="D4" s="12"/>
      <c r="E4" s="13"/>
      <c r="F4" s="10">
        <v>60</v>
      </c>
      <c r="G4" s="108">
        <v>10</v>
      </c>
      <c r="H4" s="108" t="s">
        <v>36</v>
      </c>
    </row>
    <row r="5" spans="1:8" x14ac:dyDescent="0.25">
      <c r="A5" s="60" t="s">
        <v>10</v>
      </c>
      <c r="B5" s="61"/>
      <c r="C5" s="61"/>
      <c r="D5" s="61"/>
      <c r="E5" s="62"/>
      <c r="F5" s="5" t="s">
        <v>5</v>
      </c>
      <c r="G5" s="3" t="s">
        <v>5</v>
      </c>
      <c r="H5" s="4" t="s">
        <v>5</v>
      </c>
    </row>
    <row r="6" spans="1:8" ht="15.75" thickBot="1" x14ac:dyDescent="0.3">
      <c r="A6" s="63"/>
      <c r="B6" s="64"/>
      <c r="C6" s="64"/>
      <c r="D6" s="64"/>
      <c r="E6" s="65"/>
      <c r="F6" s="6" t="s">
        <v>11</v>
      </c>
      <c r="G6" s="7" t="s">
        <v>11</v>
      </c>
      <c r="H6" s="8" t="s">
        <v>11</v>
      </c>
    </row>
    <row r="7" spans="1:8" ht="83.25" customHeight="1" x14ac:dyDescent="0.25">
      <c r="A7" s="70" t="s">
        <v>12</v>
      </c>
      <c r="B7" s="71"/>
      <c r="C7" s="71"/>
      <c r="D7" s="71"/>
      <c r="E7" s="71"/>
      <c r="F7" s="42">
        <v>174247.21</v>
      </c>
      <c r="G7" s="98">
        <v>49091.74</v>
      </c>
      <c r="H7" s="99">
        <v>20713.7</v>
      </c>
    </row>
    <row r="8" spans="1:8" ht="75" customHeight="1" x14ac:dyDescent="0.25">
      <c r="A8" s="72" t="s">
        <v>13</v>
      </c>
      <c r="B8" s="73"/>
      <c r="C8" s="73"/>
      <c r="D8" s="73"/>
      <c r="E8" s="74"/>
      <c r="F8" s="43">
        <v>64973.03</v>
      </c>
      <c r="G8" s="100">
        <v>16431.66</v>
      </c>
      <c r="H8" s="101">
        <v>7524.5</v>
      </c>
    </row>
    <row r="9" spans="1:8" ht="16.5" customHeight="1" x14ac:dyDescent="0.25">
      <c r="A9" s="72" t="s">
        <v>14</v>
      </c>
      <c r="B9" s="73"/>
      <c r="C9" s="73"/>
      <c r="D9" s="73"/>
      <c r="E9" s="74"/>
      <c r="F9" s="43">
        <v>1764.78</v>
      </c>
      <c r="G9" s="100">
        <v>443.8</v>
      </c>
      <c r="H9" s="101">
        <v>1245.83</v>
      </c>
    </row>
    <row r="10" spans="1:8" ht="47.25" customHeight="1" x14ac:dyDescent="0.25">
      <c r="A10" s="57" t="s">
        <v>15</v>
      </c>
      <c r="B10" s="58"/>
      <c r="C10" s="58"/>
      <c r="D10" s="58"/>
      <c r="E10" s="59"/>
      <c r="F10" s="43">
        <v>1040.77</v>
      </c>
      <c r="G10" s="100">
        <v>262.8</v>
      </c>
      <c r="H10" s="101">
        <v>717.28</v>
      </c>
    </row>
    <row r="11" spans="1:8" ht="38.25" customHeight="1" x14ac:dyDescent="0.25">
      <c r="A11" s="66" t="s">
        <v>16</v>
      </c>
      <c r="B11" s="67"/>
      <c r="C11" s="67"/>
      <c r="D11" s="67"/>
      <c r="E11" s="68"/>
      <c r="F11" s="43">
        <v>22492.49</v>
      </c>
      <c r="G11" s="100">
        <v>7364.64</v>
      </c>
      <c r="H11" s="101">
        <v>535</v>
      </c>
    </row>
    <row r="12" spans="1:8" ht="33" customHeight="1" x14ac:dyDescent="0.25">
      <c r="A12" s="66" t="s">
        <v>17</v>
      </c>
      <c r="B12" s="67"/>
      <c r="C12" s="67"/>
      <c r="D12" s="67"/>
      <c r="E12" s="68"/>
      <c r="F12" s="43">
        <v>22737</v>
      </c>
      <c r="G12" s="100">
        <v>9185.07</v>
      </c>
      <c r="H12" s="101">
        <v>1042.8900000000001</v>
      </c>
    </row>
    <row r="13" spans="1:8" ht="44.25" customHeight="1" x14ac:dyDescent="0.25">
      <c r="A13" s="57" t="s">
        <v>18</v>
      </c>
      <c r="B13" s="58"/>
      <c r="C13" s="58"/>
      <c r="D13" s="58"/>
      <c r="E13" s="59"/>
      <c r="F13" s="43">
        <v>22737</v>
      </c>
      <c r="G13" s="100">
        <v>9185.07</v>
      </c>
      <c r="H13" s="101">
        <v>1042.8900000000001</v>
      </c>
    </row>
    <row r="14" spans="1:8" ht="32.25" customHeight="1" x14ac:dyDescent="0.25">
      <c r="A14" s="66" t="s">
        <v>19</v>
      </c>
      <c r="B14" s="67"/>
      <c r="C14" s="67"/>
      <c r="D14" s="67"/>
      <c r="E14" s="68"/>
      <c r="F14" s="43">
        <v>2193.5500000000002</v>
      </c>
      <c r="G14" s="100">
        <v>578.28</v>
      </c>
      <c r="H14" s="101">
        <v>257.83</v>
      </c>
    </row>
    <row r="15" spans="1:8" ht="42" customHeight="1" x14ac:dyDescent="0.25">
      <c r="A15" s="66" t="s">
        <v>20</v>
      </c>
      <c r="B15" s="67"/>
      <c r="C15" s="67"/>
      <c r="D15" s="67"/>
      <c r="E15" s="69"/>
      <c r="F15" s="102">
        <v>2136.64</v>
      </c>
      <c r="G15" s="100">
        <v>737.87</v>
      </c>
      <c r="H15" s="101">
        <v>82</v>
      </c>
    </row>
    <row r="16" spans="1:8" ht="39" customHeight="1" x14ac:dyDescent="0.25">
      <c r="A16" s="57" t="s">
        <v>21</v>
      </c>
      <c r="B16" s="58"/>
      <c r="C16" s="58"/>
      <c r="D16" s="58"/>
      <c r="E16" s="59"/>
      <c r="F16" s="43">
        <v>2136.64</v>
      </c>
      <c r="G16" s="100">
        <v>737.87</v>
      </c>
      <c r="H16" s="101">
        <v>82</v>
      </c>
    </row>
    <row r="17" spans="1:8" ht="38.25" customHeight="1" x14ac:dyDescent="0.25">
      <c r="A17" s="57" t="s">
        <v>22</v>
      </c>
      <c r="B17" s="58"/>
      <c r="C17" s="58"/>
      <c r="D17" s="58"/>
      <c r="E17" s="59"/>
      <c r="F17" s="43">
        <v>1504.16</v>
      </c>
      <c r="G17" s="101">
        <v>142.06</v>
      </c>
      <c r="H17" s="101">
        <v>0</v>
      </c>
    </row>
    <row r="18" spans="1:8" ht="113.25" customHeight="1" x14ac:dyDescent="0.25">
      <c r="A18" s="57" t="s">
        <v>23</v>
      </c>
      <c r="B18" s="58"/>
      <c r="C18" s="58"/>
      <c r="D18" s="58"/>
      <c r="E18" s="59"/>
      <c r="F18" s="43">
        <v>1504.16</v>
      </c>
      <c r="G18" s="100">
        <v>142.06</v>
      </c>
      <c r="H18" s="101">
        <v>0</v>
      </c>
    </row>
    <row r="19" spans="1:8" ht="29.25" customHeight="1" x14ac:dyDescent="0.25">
      <c r="A19" s="66" t="s">
        <v>24</v>
      </c>
      <c r="B19" s="67"/>
      <c r="C19" s="67"/>
      <c r="D19" s="67"/>
      <c r="E19" s="68"/>
      <c r="F19" s="43">
        <v>10637.07</v>
      </c>
      <c r="G19" s="101">
        <v>3350.57</v>
      </c>
      <c r="H19" s="103">
        <v>2968.23</v>
      </c>
    </row>
    <row r="20" spans="1:8" ht="69" customHeight="1" x14ac:dyDescent="0.25">
      <c r="A20" s="66" t="s">
        <v>25</v>
      </c>
      <c r="B20" s="67"/>
      <c r="C20" s="67"/>
      <c r="D20" s="67"/>
      <c r="E20" s="68"/>
      <c r="F20" s="43">
        <v>1548.93</v>
      </c>
      <c r="G20" s="101">
        <v>378.19</v>
      </c>
      <c r="H20" s="104">
        <v>467.79</v>
      </c>
    </row>
    <row r="21" spans="1:8" ht="85.5" customHeight="1" x14ac:dyDescent="0.25">
      <c r="A21" s="45" t="s">
        <v>26</v>
      </c>
      <c r="B21" s="46"/>
      <c r="C21" s="46"/>
      <c r="D21" s="46"/>
      <c r="E21" s="46"/>
      <c r="F21" s="43">
        <v>1548.93</v>
      </c>
      <c r="G21" s="101">
        <v>387.19</v>
      </c>
      <c r="H21" s="104">
        <v>467.79</v>
      </c>
    </row>
    <row r="22" spans="1:8" ht="135.75" customHeight="1" thickBot="1" x14ac:dyDescent="0.3">
      <c r="A22" s="47" t="s">
        <v>27</v>
      </c>
      <c r="B22" s="48"/>
      <c r="C22" s="48"/>
      <c r="D22" s="48"/>
      <c r="E22" s="49"/>
      <c r="F22" s="44">
        <v>32461.200000000001</v>
      </c>
      <c r="G22" s="104">
        <v>8115.3</v>
      </c>
      <c r="H22" s="104">
        <v>414</v>
      </c>
    </row>
    <row r="23" spans="1:8" ht="16.5" thickBot="1" x14ac:dyDescent="0.3">
      <c r="A23" s="50" t="s">
        <v>28</v>
      </c>
      <c r="B23" s="51"/>
      <c r="C23" s="51"/>
      <c r="D23" s="51"/>
      <c r="E23" s="51"/>
      <c r="F23" s="37">
        <f>SUM(F7+F8+F10+F11+F13+F14+F16+F18+F19+F21+F22)</f>
        <v>335972.05</v>
      </c>
      <c r="G23" s="38">
        <f>SUM(G7,G8,G10,G11,G13,G14,G16,G18,G19,G21,G22)</f>
        <v>95647.180000000008</v>
      </c>
      <c r="H23" s="38">
        <f>SUM(H7:H22)</f>
        <v>37561.730000000003</v>
      </c>
    </row>
  </sheetData>
  <mergeCells count="23">
    <mergeCell ref="A5:E6"/>
    <mergeCell ref="A1:E1"/>
    <mergeCell ref="F1:H1"/>
    <mergeCell ref="A2:E2"/>
    <mergeCell ref="F2:G2"/>
    <mergeCell ref="A3:E3"/>
    <mergeCell ref="A18:E18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3:E23"/>
  </mergeCells>
  <pageMargins left="0.7" right="0.7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selection activeCell="N12" sqref="N12"/>
    </sheetView>
  </sheetViews>
  <sheetFormatPr defaultRowHeight="15" x14ac:dyDescent="0.25"/>
  <cols>
    <col min="6" max="6" width="16.28515625" customWidth="1"/>
    <col min="7" max="7" width="17.5703125" customWidth="1"/>
    <col min="8" max="8" width="14.5703125" bestFit="1" customWidth="1"/>
  </cols>
  <sheetData>
    <row r="1" spans="1:8" ht="16.5" thickBot="1" x14ac:dyDescent="0.3">
      <c r="A1" s="75" t="s">
        <v>6</v>
      </c>
      <c r="B1" s="76"/>
      <c r="C1" s="76"/>
      <c r="D1" s="76"/>
      <c r="E1" s="77"/>
      <c r="F1" s="52" t="s">
        <v>37</v>
      </c>
      <c r="G1" s="53"/>
      <c r="H1" s="54"/>
    </row>
    <row r="2" spans="1:8" ht="48" thickBot="1" x14ac:dyDescent="0.3">
      <c r="A2" s="78" t="s">
        <v>7</v>
      </c>
      <c r="B2" s="79"/>
      <c r="C2" s="79"/>
      <c r="D2" s="79"/>
      <c r="E2" s="80"/>
      <c r="F2" s="21" t="s">
        <v>38</v>
      </c>
      <c r="G2" s="22" t="s">
        <v>1</v>
      </c>
      <c r="H2" s="18" t="s">
        <v>33</v>
      </c>
    </row>
    <row r="3" spans="1:8" ht="32.25" thickBot="1" x14ac:dyDescent="0.3">
      <c r="A3" s="78" t="s">
        <v>8</v>
      </c>
      <c r="B3" s="81"/>
      <c r="C3" s="81"/>
      <c r="D3" s="81"/>
      <c r="E3" s="82"/>
      <c r="F3" s="83" t="s">
        <v>32</v>
      </c>
      <c r="G3" s="84"/>
      <c r="H3" s="2" t="s">
        <v>32</v>
      </c>
    </row>
    <row r="4" spans="1:8" ht="29.25" customHeight="1" thickBot="1" x14ac:dyDescent="0.3">
      <c r="A4" s="11" t="s">
        <v>9</v>
      </c>
      <c r="B4" s="12"/>
      <c r="C4" s="12"/>
      <c r="D4" s="12"/>
      <c r="E4" s="13"/>
      <c r="F4" s="10">
        <v>9</v>
      </c>
      <c r="G4" s="109">
        <v>65</v>
      </c>
      <c r="H4" s="109">
        <v>50</v>
      </c>
    </row>
    <row r="5" spans="1:8" x14ac:dyDescent="0.25">
      <c r="A5" s="60" t="s">
        <v>10</v>
      </c>
      <c r="B5" s="61"/>
      <c r="C5" s="61"/>
      <c r="D5" s="61"/>
      <c r="E5" s="62"/>
      <c r="F5" s="5" t="s">
        <v>5</v>
      </c>
      <c r="G5" s="3" t="s">
        <v>5</v>
      </c>
      <c r="H5" s="4" t="s">
        <v>5</v>
      </c>
    </row>
    <row r="6" spans="1:8" ht="15.75" thickBot="1" x14ac:dyDescent="0.3">
      <c r="A6" s="63"/>
      <c r="B6" s="64"/>
      <c r="C6" s="64"/>
      <c r="D6" s="64"/>
      <c r="E6" s="65"/>
      <c r="F6" s="6" t="s">
        <v>11</v>
      </c>
      <c r="G6" s="7" t="s">
        <v>11</v>
      </c>
      <c r="H6" s="8" t="s">
        <v>11</v>
      </c>
    </row>
    <row r="7" spans="1:8" ht="70.5" customHeight="1" x14ac:dyDescent="0.25">
      <c r="A7" s="70" t="s">
        <v>12</v>
      </c>
      <c r="B7" s="71"/>
      <c r="C7" s="71"/>
      <c r="D7" s="71"/>
      <c r="E7" s="71"/>
      <c r="F7" s="42">
        <v>29807.3</v>
      </c>
      <c r="G7" s="98">
        <v>297889.62</v>
      </c>
      <c r="H7" s="99">
        <v>221393.08</v>
      </c>
    </row>
    <row r="8" spans="1:8" ht="78" customHeight="1" x14ac:dyDescent="0.25">
      <c r="A8" s="72" t="s">
        <v>13</v>
      </c>
      <c r="B8" s="73"/>
      <c r="C8" s="73"/>
      <c r="D8" s="73"/>
      <c r="E8" s="74"/>
      <c r="F8" s="43">
        <v>10525.83</v>
      </c>
      <c r="G8" s="100">
        <v>110403.55</v>
      </c>
      <c r="H8" s="101">
        <v>81700.25</v>
      </c>
    </row>
    <row r="9" spans="1:8" ht="30" customHeight="1" x14ac:dyDescent="0.25">
      <c r="A9" s="72" t="s">
        <v>14</v>
      </c>
      <c r="B9" s="73"/>
      <c r="C9" s="73"/>
      <c r="D9" s="73"/>
      <c r="E9" s="74"/>
      <c r="F9" s="43">
        <v>23</v>
      </c>
      <c r="G9" s="100">
        <v>401.9</v>
      </c>
      <c r="H9" s="101">
        <v>287.10000000000002</v>
      </c>
    </row>
    <row r="10" spans="1:8" ht="42.75" customHeight="1" x14ac:dyDescent="0.25">
      <c r="A10" s="57" t="s">
        <v>15</v>
      </c>
      <c r="B10" s="58"/>
      <c r="C10" s="58"/>
      <c r="D10" s="58"/>
      <c r="E10" s="59"/>
      <c r="F10" s="43">
        <v>23</v>
      </c>
      <c r="G10" s="100">
        <v>401.9</v>
      </c>
      <c r="H10" s="101">
        <v>287.10000000000002</v>
      </c>
    </row>
    <row r="11" spans="1:8" ht="36" customHeight="1" x14ac:dyDescent="0.25">
      <c r="A11" s="66" t="s">
        <v>16</v>
      </c>
      <c r="B11" s="67"/>
      <c r="C11" s="67"/>
      <c r="D11" s="67"/>
      <c r="E11" s="68"/>
      <c r="F11" s="43">
        <v>5448.51</v>
      </c>
      <c r="G11" s="100">
        <v>39340.339999999997</v>
      </c>
      <c r="H11" s="101">
        <v>30259.47</v>
      </c>
    </row>
    <row r="12" spans="1:8" ht="37.5" customHeight="1" x14ac:dyDescent="0.25">
      <c r="A12" s="66" t="s">
        <v>17</v>
      </c>
      <c r="B12" s="67"/>
      <c r="C12" s="67"/>
      <c r="D12" s="67"/>
      <c r="E12" s="68"/>
      <c r="F12" s="43">
        <v>14159.51</v>
      </c>
      <c r="G12" s="100">
        <v>102237.2</v>
      </c>
      <c r="H12" s="101">
        <v>78637.95</v>
      </c>
    </row>
    <row r="13" spans="1:8" ht="42" customHeight="1" x14ac:dyDescent="0.25">
      <c r="A13" s="57" t="s">
        <v>18</v>
      </c>
      <c r="B13" s="58"/>
      <c r="C13" s="58"/>
      <c r="D13" s="58"/>
      <c r="E13" s="59"/>
      <c r="F13" s="43">
        <v>14159.51</v>
      </c>
      <c r="G13" s="100">
        <v>102237.2</v>
      </c>
      <c r="H13" s="101">
        <v>78637.95</v>
      </c>
    </row>
    <row r="14" spans="1:8" ht="20.25" customHeight="1" x14ac:dyDescent="0.25">
      <c r="A14" s="66" t="s">
        <v>19</v>
      </c>
      <c r="B14" s="67"/>
      <c r="C14" s="67"/>
      <c r="D14" s="67"/>
      <c r="E14" s="68"/>
      <c r="F14" s="43">
        <v>328.15</v>
      </c>
      <c r="G14" s="100">
        <v>2369.39</v>
      </c>
      <c r="H14" s="101">
        <v>1822.46</v>
      </c>
    </row>
    <row r="15" spans="1:8" ht="34.5" customHeight="1" x14ac:dyDescent="0.25">
      <c r="A15" s="66" t="s">
        <v>20</v>
      </c>
      <c r="B15" s="67"/>
      <c r="C15" s="67"/>
      <c r="D15" s="67"/>
      <c r="E15" s="69"/>
      <c r="F15" s="102">
        <v>1162.6099999999999</v>
      </c>
      <c r="G15" s="100">
        <v>8394.5400000000009</v>
      </c>
      <c r="H15" s="101">
        <v>6456.8</v>
      </c>
    </row>
    <row r="16" spans="1:8" ht="47.25" customHeight="1" x14ac:dyDescent="0.25">
      <c r="A16" s="57" t="s">
        <v>21</v>
      </c>
      <c r="B16" s="58"/>
      <c r="C16" s="58"/>
      <c r="D16" s="58"/>
      <c r="E16" s="59"/>
      <c r="F16" s="43">
        <v>441.72</v>
      </c>
      <c r="G16" s="100">
        <v>3189.47</v>
      </c>
      <c r="H16" s="101">
        <v>2453.23</v>
      </c>
    </row>
    <row r="17" spans="1:8" ht="31.5" customHeight="1" x14ac:dyDescent="0.25">
      <c r="A17" s="57" t="s">
        <v>22</v>
      </c>
      <c r="B17" s="58"/>
      <c r="C17" s="58"/>
      <c r="D17" s="58"/>
      <c r="E17" s="59"/>
      <c r="F17" s="43">
        <v>3.92</v>
      </c>
      <c r="G17" s="101">
        <v>28.31</v>
      </c>
      <c r="H17" s="101">
        <v>21.77</v>
      </c>
    </row>
    <row r="18" spans="1:8" ht="95.25" customHeight="1" x14ac:dyDescent="0.25">
      <c r="A18" s="57" t="s">
        <v>23</v>
      </c>
      <c r="B18" s="58"/>
      <c r="C18" s="58"/>
      <c r="D18" s="58"/>
      <c r="E18" s="59"/>
      <c r="F18" s="43">
        <v>3.92</v>
      </c>
      <c r="G18" s="100">
        <v>28.31</v>
      </c>
      <c r="H18" s="101">
        <v>21.77</v>
      </c>
    </row>
    <row r="19" spans="1:8" ht="43.5" customHeight="1" x14ac:dyDescent="0.25">
      <c r="A19" s="66" t="s">
        <v>24</v>
      </c>
      <c r="B19" s="67"/>
      <c r="C19" s="67"/>
      <c r="D19" s="67"/>
      <c r="E19" s="68"/>
      <c r="F19" s="43">
        <v>2051.52</v>
      </c>
      <c r="G19" s="101">
        <v>14812.8</v>
      </c>
      <c r="H19" s="103">
        <v>11393.54</v>
      </c>
    </row>
    <row r="20" spans="1:8" ht="51" customHeight="1" x14ac:dyDescent="0.25">
      <c r="A20" s="66" t="s">
        <v>25</v>
      </c>
      <c r="B20" s="67"/>
      <c r="C20" s="67"/>
      <c r="D20" s="67"/>
      <c r="E20" s="68"/>
      <c r="F20" s="43">
        <v>0</v>
      </c>
      <c r="G20" s="101">
        <v>4565.3</v>
      </c>
      <c r="H20" s="104">
        <v>3084.28</v>
      </c>
    </row>
    <row r="21" spans="1:8" ht="67.5" customHeight="1" x14ac:dyDescent="0.25">
      <c r="A21" s="45" t="s">
        <v>26</v>
      </c>
      <c r="B21" s="46"/>
      <c r="C21" s="46"/>
      <c r="D21" s="46"/>
      <c r="E21" s="46"/>
      <c r="F21" s="43">
        <v>0</v>
      </c>
      <c r="G21" s="101">
        <v>4565.3</v>
      </c>
      <c r="H21" s="104">
        <v>3084.28</v>
      </c>
    </row>
    <row r="22" spans="1:8" ht="137.25" customHeight="1" thickBot="1" x14ac:dyDescent="0.3">
      <c r="A22" s="47" t="s">
        <v>27</v>
      </c>
      <c r="B22" s="48"/>
      <c r="C22" s="48"/>
      <c r="D22" s="48"/>
      <c r="E22" s="49"/>
      <c r="F22" s="44">
        <v>1836.4</v>
      </c>
      <c r="G22" s="104">
        <v>13259.54</v>
      </c>
      <c r="H22" s="104">
        <v>10198.86</v>
      </c>
    </row>
    <row r="23" spans="1:8" ht="16.5" thickBot="1" x14ac:dyDescent="0.3">
      <c r="A23" s="50" t="s">
        <v>28</v>
      </c>
      <c r="B23" s="51"/>
      <c r="C23" s="51"/>
      <c r="D23" s="51"/>
      <c r="E23" s="51"/>
      <c r="F23" s="37">
        <f>SUM(F7+F8+F10+F11+F13+F14+F16+F18+F19+F21+F22)</f>
        <v>64625.86</v>
      </c>
      <c r="G23" s="38">
        <f>SUM(G7,G8,G10,G11,G13,G14,G16,G18,G19,G21,G22)</f>
        <v>588497.42000000016</v>
      </c>
      <c r="H23" s="41">
        <f>SUM(H7,H8,H10,H11,H13,H14,H16,H18,H19,H21,H22)</f>
        <v>441251.98999999993</v>
      </c>
    </row>
  </sheetData>
  <mergeCells count="23">
    <mergeCell ref="A1:E1"/>
    <mergeCell ref="F1:H1"/>
    <mergeCell ref="A2:E2"/>
    <mergeCell ref="A3:E3"/>
    <mergeCell ref="A5:E6"/>
    <mergeCell ref="A17:E17"/>
    <mergeCell ref="A18:E18"/>
    <mergeCell ref="A7:E7"/>
    <mergeCell ref="A8:E8"/>
    <mergeCell ref="A9:E9"/>
    <mergeCell ref="A10:E10"/>
    <mergeCell ref="A11:E11"/>
    <mergeCell ref="A12:E12"/>
    <mergeCell ref="F3:G3"/>
    <mergeCell ref="A13:E13"/>
    <mergeCell ref="A14:E14"/>
    <mergeCell ref="A15:E15"/>
    <mergeCell ref="A16:E16"/>
    <mergeCell ref="A19:E19"/>
    <mergeCell ref="A20:E20"/>
    <mergeCell ref="A21:E21"/>
    <mergeCell ref="A22:E22"/>
    <mergeCell ref="A23:E23"/>
  </mergeCells>
  <pageMargins left="0.7" right="0.7" top="0.75" bottom="0.75" header="0.3" footer="0.3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K16" sqref="K16"/>
    </sheetView>
  </sheetViews>
  <sheetFormatPr defaultRowHeight="15" x14ac:dyDescent="0.25"/>
  <cols>
    <col min="6" max="6" width="15" bestFit="1" customWidth="1"/>
    <col min="7" max="7" width="16.28515625" bestFit="1" customWidth="1"/>
  </cols>
  <sheetData>
    <row r="1" spans="1:7" ht="16.5" thickBot="1" x14ac:dyDescent="0.3">
      <c r="A1" s="75" t="s">
        <v>6</v>
      </c>
      <c r="B1" s="76"/>
      <c r="C1" s="76"/>
      <c r="D1" s="76"/>
      <c r="E1" s="77"/>
      <c r="F1" s="52" t="s">
        <v>39</v>
      </c>
      <c r="G1" s="54"/>
    </row>
    <row r="2" spans="1:7" ht="16.5" thickBot="1" x14ac:dyDescent="0.3">
      <c r="A2" s="78" t="s">
        <v>7</v>
      </c>
      <c r="B2" s="79"/>
      <c r="C2" s="79"/>
      <c r="D2" s="79"/>
      <c r="E2" s="89"/>
      <c r="F2" s="85" t="s">
        <v>1</v>
      </c>
      <c r="G2" s="86"/>
    </row>
    <row r="3" spans="1:7" ht="19.5" thickBot="1" x14ac:dyDescent="0.3">
      <c r="A3" s="78" t="s">
        <v>8</v>
      </c>
      <c r="B3" s="81"/>
      <c r="C3" s="81"/>
      <c r="D3" s="81"/>
      <c r="E3" s="90"/>
      <c r="F3" s="83" t="s">
        <v>32</v>
      </c>
      <c r="G3" s="84"/>
    </row>
    <row r="4" spans="1:7" ht="19.5" thickBot="1" x14ac:dyDescent="0.3">
      <c r="A4" s="11" t="s">
        <v>9</v>
      </c>
      <c r="B4" s="12"/>
      <c r="C4" s="12"/>
      <c r="D4" s="12"/>
      <c r="E4" s="26"/>
      <c r="F4" s="30">
        <v>39</v>
      </c>
      <c r="G4" s="109">
        <v>79</v>
      </c>
    </row>
    <row r="5" spans="1:7" x14ac:dyDescent="0.25">
      <c r="A5" s="60" t="s">
        <v>10</v>
      </c>
      <c r="B5" s="61"/>
      <c r="C5" s="61"/>
      <c r="D5" s="61"/>
      <c r="E5" s="61"/>
      <c r="F5" s="4" t="s">
        <v>5</v>
      </c>
      <c r="G5" s="96" t="s">
        <v>5</v>
      </c>
    </row>
    <row r="6" spans="1:7" ht="15.75" thickBot="1" x14ac:dyDescent="0.3">
      <c r="A6" s="63"/>
      <c r="B6" s="64"/>
      <c r="C6" s="64"/>
      <c r="D6" s="64"/>
      <c r="E6" s="64"/>
      <c r="F6" s="8" t="s">
        <v>11</v>
      </c>
      <c r="G6" s="7" t="s">
        <v>11</v>
      </c>
    </row>
    <row r="7" spans="1:7" ht="68.25" customHeight="1" x14ac:dyDescent="0.25">
      <c r="A7" s="70" t="s">
        <v>12</v>
      </c>
      <c r="B7" s="71"/>
      <c r="C7" s="71"/>
      <c r="D7" s="71"/>
      <c r="E7" s="71"/>
      <c r="F7" s="42">
        <v>249077.65</v>
      </c>
      <c r="G7" s="105">
        <v>622765.89</v>
      </c>
    </row>
    <row r="8" spans="1:7" ht="56.25" customHeight="1" x14ac:dyDescent="0.25">
      <c r="A8" s="72" t="s">
        <v>13</v>
      </c>
      <c r="B8" s="73"/>
      <c r="C8" s="73"/>
      <c r="D8" s="73"/>
      <c r="E8" s="74"/>
      <c r="F8" s="43">
        <v>87052.64</v>
      </c>
      <c r="G8" s="101">
        <v>236437.73</v>
      </c>
    </row>
    <row r="9" spans="1:7" ht="15.75" x14ac:dyDescent="0.25">
      <c r="A9" s="72" t="s">
        <v>14</v>
      </c>
      <c r="B9" s="73"/>
      <c r="C9" s="73"/>
      <c r="D9" s="73"/>
      <c r="E9" s="74"/>
      <c r="F9" s="43">
        <v>514.80999999999995</v>
      </c>
      <c r="G9" s="101">
        <v>1632.29</v>
      </c>
    </row>
    <row r="10" spans="1:7" ht="15.75" x14ac:dyDescent="0.25">
      <c r="A10" s="57" t="s">
        <v>15</v>
      </c>
      <c r="B10" s="58"/>
      <c r="C10" s="58"/>
      <c r="D10" s="58"/>
      <c r="E10" s="59"/>
      <c r="F10" s="43">
        <v>514.80999999999995</v>
      </c>
      <c r="G10" s="101">
        <v>1632.29</v>
      </c>
    </row>
    <row r="11" spans="1:7" ht="15.75" x14ac:dyDescent="0.25">
      <c r="A11" s="66" t="s">
        <v>16</v>
      </c>
      <c r="B11" s="67"/>
      <c r="C11" s="67"/>
      <c r="D11" s="67"/>
      <c r="E11" s="68"/>
      <c r="F11" s="43">
        <v>44146.43</v>
      </c>
      <c r="G11" s="101">
        <v>78546.13</v>
      </c>
    </row>
    <row r="12" spans="1:7" ht="15.75" x14ac:dyDescent="0.25">
      <c r="A12" s="66" t="s">
        <v>17</v>
      </c>
      <c r="B12" s="67"/>
      <c r="C12" s="67"/>
      <c r="D12" s="67"/>
      <c r="E12" s="68"/>
      <c r="F12" s="43">
        <v>90947.08</v>
      </c>
      <c r="G12" s="101">
        <v>157306.62</v>
      </c>
    </row>
    <row r="13" spans="1:7" ht="53.25" customHeight="1" x14ac:dyDescent="0.25">
      <c r="A13" s="57" t="s">
        <v>18</v>
      </c>
      <c r="B13" s="58"/>
      <c r="C13" s="58"/>
      <c r="D13" s="58"/>
      <c r="E13" s="59"/>
      <c r="F13" s="43">
        <v>90947.08</v>
      </c>
      <c r="G13" s="101">
        <v>157306.62</v>
      </c>
    </row>
    <row r="14" spans="1:7" ht="15.75" x14ac:dyDescent="0.25">
      <c r="A14" s="66" t="s">
        <v>19</v>
      </c>
      <c r="B14" s="67"/>
      <c r="C14" s="67"/>
      <c r="D14" s="67"/>
      <c r="E14" s="68"/>
      <c r="F14" s="43">
        <v>7769.25</v>
      </c>
      <c r="G14" s="101">
        <v>14489.98</v>
      </c>
    </row>
    <row r="15" spans="1:7" ht="15.75" x14ac:dyDescent="0.25">
      <c r="A15" s="66" t="s">
        <v>20</v>
      </c>
      <c r="B15" s="67"/>
      <c r="C15" s="67"/>
      <c r="D15" s="67"/>
      <c r="E15" s="68"/>
      <c r="F15" s="43">
        <v>35673.1</v>
      </c>
      <c r="G15" s="101">
        <v>56126.17</v>
      </c>
    </row>
    <row r="16" spans="1:7" ht="51.75" customHeight="1" x14ac:dyDescent="0.25">
      <c r="A16" s="57" t="s">
        <v>21</v>
      </c>
      <c r="B16" s="58"/>
      <c r="C16" s="58"/>
      <c r="D16" s="58"/>
      <c r="E16" s="59"/>
      <c r="F16" s="43">
        <v>10673.1</v>
      </c>
      <c r="G16" s="101">
        <v>31626.17</v>
      </c>
    </row>
    <row r="17" spans="1:7" ht="15.75" x14ac:dyDescent="0.25">
      <c r="A17" s="57" t="s">
        <v>22</v>
      </c>
      <c r="B17" s="58"/>
      <c r="C17" s="58"/>
      <c r="D17" s="58"/>
      <c r="E17" s="59"/>
      <c r="F17" s="43">
        <v>0</v>
      </c>
      <c r="G17" s="101">
        <v>282.85000000000002</v>
      </c>
    </row>
    <row r="18" spans="1:7" ht="95.25" customHeight="1" x14ac:dyDescent="0.25">
      <c r="A18" s="57" t="s">
        <v>23</v>
      </c>
      <c r="B18" s="58"/>
      <c r="C18" s="58"/>
      <c r="D18" s="58"/>
      <c r="E18" s="59"/>
      <c r="F18" s="43">
        <v>0</v>
      </c>
      <c r="G18" s="101">
        <v>282.85000000000002</v>
      </c>
    </row>
    <row r="19" spans="1:7" ht="15.75" x14ac:dyDescent="0.25">
      <c r="A19" s="66" t="s">
        <v>24</v>
      </c>
      <c r="B19" s="67"/>
      <c r="C19" s="67"/>
      <c r="D19" s="67"/>
      <c r="E19" s="68"/>
      <c r="F19" s="43">
        <v>4890.6000000000004</v>
      </c>
      <c r="G19" s="101">
        <v>36369.33</v>
      </c>
    </row>
    <row r="20" spans="1:7" ht="15.75" x14ac:dyDescent="0.25">
      <c r="A20" s="66" t="s">
        <v>25</v>
      </c>
      <c r="B20" s="67"/>
      <c r="C20" s="67"/>
      <c r="D20" s="67"/>
      <c r="E20" s="68"/>
      <c r="F20" s="43">
        <v>7348.76</v>
      </c>
      <c r="G20" s="101">
        <v>6972.38</v>
      </c>
    </row>
    <row r="21" spans="1:7" ht="63" customHeight="1" x14ac:dyDescent="0.25">
      <c r="A21" s="45" t="s">
        <v>26</v>
      </c>
      <c r="B21" s="46"/>
      <c r="C21" s="46"/>
      <c r="D21" s="46"/>
      <c r="E21" s="46"/>
      <c r="F21" s="43">
        <v>7348.76</v>
      </c>
      <c r="G21" s="101">
        <v>6972.38</v>
      </c>
    </row>
    <row r="22" spans="1:7" ht="144.75" customHeight="1" thickBot="1" x14ac:dyDescent="0.3">
      <c r="A22" s="47" t="s">
        <v>27</v>
      </c>
      <c r="B22" s="48"/>
      <c r="C22" s="48"/>
      <c r="D22" s="48"/>
      <c r="E22" s="49"/>
      <c r="F22" s="44">
        <v>150330.60999999999</v>
      </c>
      <c r="G22" s="104">
        <v>13596.38</v>
      </c>
    </row>
    <row r="23" spans="1:7" ht="16.5" thickBot="1" x14ac:dyDescent="0.3">
      <c r="A23" s="50" t="s">
        <v>28</v>
      </c>
      <c r="B23" s="51"/>
      <c r="C23" s="51"/>
      <c r="D23" s="51"/>
      <c r="E23" s="88"/>
      <c r="F23" s="97">
        <f>SUM(F7+F8+F10+F11+F13+F14+F16+F18+F19+F21+F22)</f>
        <v>652750.92999999993</v>
      </c>
      <c r="G23" s="106">
        <f>SUM(G7,G8,G10,G11,G13,G14,G16,G18,G19,G21,G22)</f>
        <v>1200025.75</v>
      </c>
    </row>
  </sheetData>
  <mergeCells count="24">
    <mergeCell ref="A1:E1"/>
    <mergeCell ref="F1:G1"/>
    <mergeCell ref="A2:E2"/>
    <mergeCell ref="A3:E3"/>
    <mergeCell ref="F3:G3"/>
    <mergeCell ref="A17:E17"/>
    <mergeCell ref="A18:E18"/>
    <mergeCell ref="A7:E7"/>
    <mergeCell ref="A8:E8"/>
    <mergeCell ref="A9:E9"/>
    <mergeCell ref="A10:E10"/>
    <mergeCell ref="A11:E11"/>
    <mergeCell ref="A12:E12"/>
    <mergeCell ref="F2:G2"/>
    <mergeCell ref="A13:E13"/>
    <mergeCell ref="A14:E14"/>
    <mergeCell ref="A15:E15"/>
    <mergeCell ref="A16:E16"/>
    <mergeCell ref="A5:E6"/>
    <mergeCell ref="A19:E19"/>
    <mergeCell ref="A20:E20"/>
    <mergeCell ref="A21:E21"/>
    <mergeCell ref="A22:E22"/>
    <mergeCell ref="A23:E23"/>
  </mergeCells>
  <pageMargins left="0.7" right="0.7" top="0.75" bottom="0.75" header="0.3" footer="0.3"/>
  <pageSetup paperSize="9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opLeftCell="A18" workbookViewId="0">
      <selection activeCell="N13" sqref="N13"/>
    </sheetView>
  </sheetViews>
  <sheetFormatPr defaultRowHeight="15" x14ac:dyDescent="0.25"/>
  <cols>
    <col min="6" max="6" width="13.7109375" bestFit="1" customWidth="1"/>
    <col min="7" max="7" width="15" customWidth="1"/>
    <col min="8" max="8" width="14.5703125" bestFit="1" customWidth="1"/>
  </cols>
  <sheetData>
    <row r="1" spans="1:8" ht="16.5" thickBot="1" x14ac:dyDescent="0.3">
      <c r="A1" s="75" t="s">
        <v>6</v>
      </c>
      <c r="B1" s="76"/>
      <c r="C1" s="76"/>
      <c r="D1" s="76"/>
      <c r="E1" s="77"/>
      <c r="F1" s="52" t="s">
        <v>40</v>
      </c>
      <c r="G1" s="53"/>
      <c r="H1" s="54"/>
    </row>
    <row r="2" spans="1:8" ht="16.5" thickBot="1" x14ac:dyDescent="0.3">
      <c r="A2" s="78" t="s">
        <v>7</v>
      </c>
      <c r="B2" s="79"/>
      <c r="C2" s="79"/>
      <c r="D2" s="79"/>
      <c r="E2" s="80"/>
      <c r="F2" s="55" t="s">
        <v>1</v>
      </c>
      <c r="G2" s="87"/>
      <c r="H2" s="56"/>
    </row>
    <row r="3" spans="1:8" ht="32.25" thickBot="1" x14ac:dyDescent="0.3">
      <c r="A3" s="78" t="s">
        <v>8</v>
      </c>
      <c r="B3" s="81"/>
      <c r="C3" s="81"/>
      <c r="D3" s="81"/>
      <c r="E3" s="82"/>
      <c r="F3" s="1" t="s">
        <v>3</v>
      </c>
      <c r="G3" s="1" t="s">
        <v>29</v>
      </c>
      <c r="H3" s="2" t="s">
        <v>32</v>
      </c>
    </row>
    <row r="4" spans="1:8" ht="19.5" thickBot="1" x14ac:dyDescent="0.3">
      <c r="A4" s="11" t="s">
        <v>9</v>
      </c>
      <c r="B4" s="12"/>
      <c r="C4" s="12"/>
      <c r="D4" s="12"/>
      <c r="E4" s="13"/>
      <c r="F4" s="10">
        <v>13</v>
      </c>
      <c r="G4" s="108">
        <v>10</v>
      </c>
      <c r="H4" s="108">
        <v>83</v>
      </c>
    </row>
    <row r="5" spans="1:8" x14ac:dyDescent="0.25">
      <c r="A5" s="60" t="s">
        <v>10</v>
      </c>
      <c r="B5" s="61"/>
      <c r="C5" s="61"/>
      <c r="D5" s="61"/>
      <c r="E5" s="62"/>
      <c r="F5" s="5" t="s">
        <v>5</v>
      </c>
      <c r="G5" s="3" t="s">
        <v>5</v>
      </c>
      <c r="H5" s="4" t="s">
        <v>5</v>
      </c>
    </row>
    <row r="6" spans="1:8" ht="28.5" customHeight="1" thickBot="1" x14ac:dyDescent="0.3">
      <c r="A6" s="63"/>
      <c r="B6" s="64"/>
      <c r="C6" s="64"/>
      <c r="D6" s="64"/>
      <c r="E6" s="65"/>
      <c r="F6" s="6" t="s">
        <v>11</v>
      </c>
      <c r="G6" s="7" t="s">
        <v>11</v>
      </c>
      <c r="H6" s="8" t="s">
        <v>11</v>
      </c>
    </row>
    <row r="7" spans="1:8" ht="81.75" customHeight="1" x14ac:dyDescent="0.25">
      <c r="A7" s="70" t="s">
        <v>12</v>
      </c>
      <c r="B7" s="71"/>
      <c r="C7" s="71"/>
      <c r="D7" s="71"/>
      <c r="E7" s="71"/>
      <c r="F7" s="42">
        <v>55392.72</v>
      </c>
      <c r="G7" s="98">
        <v>38167.089999999997</v>
      </c>
      <c r="H7" s="99">
        <v>336072.88</v>
      </c>
    </row>
    <row r="8" spans="1:8" ht="57.75" customHeight="1" x14ac:dyDescent="0.25">
      <c r="A8" s="72" t="s">
        <v>13</v>
      </c>
      <c r="B8" s="73"/>
      <c r="C8" s="73"/>
      <c r="D8" s="73"/>
      <c r="E8" s="74"/>
      <c r="F8" s="43">
        <v>18495.38</v>
      </c>
      <c r="G8" s="100">
        <v>12784.52</v>
      </c>
      <c r="H8" s="101">
        <v>113835.45</v>
      </c>
    </row>
    <row r="9" spans="1:8" ht="34.5" customHeight="1" x14ac:dyDescent="0.25">
      <c r="A9" s="72" t="s">
        <v>14</v>
      </c>
      <c r="B9" s="73"/>
      <c r="C9" s="73"/>
      <c r="D9" s="73"/>
      <c r="E9" s="74"/>
      <c r="F9" s="43">
        <v>12.9</v>
      </c>
      <c r="G9" s="100">
        <v>8.6</v>
      </c>
      <c r="H9" s="101">
        <v>2090.6799999999998</v>
      </c>
    </row>
    <row r="10" spans="1:8" ht="33.75" customHeight="1" x14ac:dyDescent="0.25">
      <c r="A10" s="57" t="s">
        <v>15</v>
      </c>
      <c r="B10" s="58"/>
      <c r="C10" s="58"/>
      <c r="D10" s="58"/>
      <c r="E10" s="59"/>
      <c r="F10" s="43">
        <v>12.9</v>
      </c>
      <c r="G10" s="100">
        <v>8.6</v>
      </c>
      <c r="H10" s="101">
        <v>1564.52</v>
      </c>
    </row>
    <row r="11" spans="1:8" ht="34.5" customHeight="1" x14ac:dyDescent="0.25">
      <c r="A11" s="66" t="s">
        <v>16</v>
      </c>
      <c r="B11" s="67"/>
      <c r="C11" s="67"/>
      <c r="D11" s="67"/>
      <c r="E11" s="68"/>
      <c r="F11" s="43">
        <v>3356.17</v>
      </c>
      <c r="G11" s="100">
        <v>2033.16</v>
      </c>
      <c r="H11" s="101">
        <v>78069.2</v>
      </c>
    </row>
    <row r="12" spans="1:8" ht="30.75" customHeight="1" x14ac:dyDescent="0.25">
      <c r="A12" s="66" t="s">
        <v>17</v>
      </c>
      <c r="B12" s="67"/>
      <c r="C12" s="67"/>
      <c r="D12" s="67"/>
      <c r="E12" s="68"/>
      <c r="F12" s="43">
        <v>1268.51</v>
      </c>
      <c r="G12" s="100">
        <v>946.33</v>
      </c>
      <c r="H12" s="101">
        <v>35910.519999999997</v>
      </c>
    </row>
    <row r="13" spans="1:8" ht="46.5" customHeight="1" x14ac:dyDescent="0.25">
      <c r="A13" s="57" t="s">
        <v>18</v>
      </c>
      <c r="B13" s="58"/>
      <c r="C13" s="58"/>
      <c r="D13" s="58"/>
      <c r="E13" s="59"/>
      <c r="F13" s="43">
        <v>1268.51</v>
      </c>
      <c r="G13" s="100">
        <v>946.33</v>
      </c>
      <c r="H13" s="101">
        <v>35470.28</v>
      </c>
    </row>
    <row r="14" spans="1:8" ht="25.5" customHeight="1" x14ac:dyDescent="0.25">
      <c r="A14" s="66" t="s">
        <v>19</v>
      </c>
      <c r="B14" s="67"/>
      <c r="C14" s="67"/>
      <c r="D14" s="67"/>
      <c r="E14" s="68"/>
      <c r="F14" s="43">
        <v>1016.01</v>
      </c>
      <c r="G14" s="100">
        <v>677.34</v>
      </c>
      <c r="H14" s="101">
        <v>2742.98</v>
      </c>
    </row>
    <row r="15" spans="1:8" ht="39" customHeight="1" x14ac:dyDescent="0.25">
      <c r="A15" s="66" t="s">
        <v>20</v>
      </c>
      <c r="B15" s="67"/>
      <c r="C15" s="67"/>
      <c r="D15" s="67"/>
      <c r="E15" s="69"/>
      <c r="F15" s="102">
        <v>1987.31</v>
      </c>
      <c r="G15" s="100">
        <v>1324.87</v>
      </c>
      <c r="H15" s="101">
        <v>36636.31</v>
      </c>
    </row>
    <row r="16" spans="1:8" ht="51" customHeight="1" x14ac:dyDescent="0.25">
      <c r="A16" s="57" t="s">
        <v>21</v>
      </c>
      <c r="B16" s="58"/>
      <c r="C16" s="58"/>
      <c r="D16" s="58"/>
      <c r="E16" s="59"/>
      <c r="F16" s="43">
        <v>577.79999999999995</v>
      </c>
      <c r="G16" s="100">
        <v>385.2</v>
      </c>
      <c r="H16" s="101">
        <v>6037.85</v>
      </c>
    </row>
    <row r="17" spans="1:8" ht="27.75" customHeight="1" x14ac:dyDescent="0.25">
      <c r="A17" s="57" t="s">
        <v>22</v>
      </c>
      <c r="B17" s="58"/>
      <c r="C17" s="58"/>
      <c r="D17" s="58"/>
      <c r="E17" s="59"/>
      <c r="F17" s="43">
        <v>0</v>
      </c>
      <c r="G17" s="101">
        <v>0</v>
      </c>
      <c r="H17" s="101">
        <v>50</v>
      </c>
    </row>
    <row r="18" spans="1:8" ht="81" customHeight="1" x14ac:dyDescent="0.25">
      <c r="A18" s="57" t="s">
        <v>23</v>
      </c>
      <c r="B18" s="58"/>
      <c r="C18" s="58"/>
      <c r="D18" s="58"/>
      <c r="E18" s="59"/>
      <c r="F18" s="43">
        <v>0</v>
      </c>
      <c r="G18" s="100">
        <v>0</v>
      </c>
      <c r="H18" s="101">
        <v>0</v>
      </c>
    </row>
    <row r="19" spans="1:8" ht="15.75" x14ac:dyDescent="0.25">
      <c r="A19" s="66" t="s">
        <v>24</v>
      </c>
      <c r="B19" s="67"/>
      <c r="C19" s="67"/>
      <c r="D19" s="67"/>
      <c r="E19" s="68"/>
      <c r="F19" s="43">
        <v>6035.32</v>
      </c>
      <c r="G19" s="101">
        <v>3830.16</v>
      </c>
      <c r="H19" s="103">
        <v>75425.820000000007</v>
      </c>
    </row>
    <row r="20" spans="1:8" ht="28.5" customHeight="1" x14ac:dyDescent="0.25">
      <c r="A20" s="66" t="s">
        <v>25</v>
      </c>
      <c r="B20" s="67"/>
      <c r="C20" s="67"/>
      <c r="D20" s="67"/>
      <c r="E20" s="68"/>
      <c r="F20" s="43">
        <v>273.27999999999997</v>
      </c>
      <c r="G20" s="101">
        <v>182.19</v>
      </c>
      <c r="H20" s="104">
        <v>4256.01</v>
      </c>
    </row>
    <row r="21" spans="1:8" ht="89.25" customHeight="1" x14ac:dyDescent="0.25">
      <c r="A21" s="45" t="s">
        <v>26</v>
      </c>
      <c r="B21" s="46"/>
      <c r="C21" s="46"/>
      <c r="D21" s="46"/>
      <c r="E21" s="46"/>
      <c r="F21" s="43">
        <v>273.27999999999997</v>
      </c>
      <c r="G21" s="101">
        <v>182.19</v>
      </c>
      <c r="H21" s="104">
        <v>4221.01</v>
      </c>
    </row>
    <row r="22" spans="1:8" ht="150" customHeight="1" thickBot="1" x14ac:dyDescent="0.3">
      <c r="A22" s="47" t="s">
        <v>27</v>
      </c>
      <c r="B22" s="48"/>
      <c r="C22" s="48"/>
      <c r="D22" s="48"/>
      <c r="E22" s="49"/>
      <c r="F22" s="44">
        <v>2121.6</v>
      </c>
      <c r="G22" s="104">
        <v>1414.4</v>
      </c>
      <c r="H22" s="104">
        <v>66103</v>
      </c>
    </row>
    <row r="23" spans="1:8" ht="16.5" thickBot="1" x14ac:dyDescent="0.3">
      <c r="A23" s="50" t="s">
        <v>28</v>
      </c>
      <c r="B23" s="51"/>
      <c r="C23" s="51"/>
      <c r="D23" s="51"/>
      <c r="E23" s="51"/>
      <c r="F23" s="107">
        <f>SUM(F7+F8+F10+F11+F13+F14+F16+F18+F19+F21+F22)</f>
        <v>88549.69</v>
      </c>
      <c r="G23" s="106">
        <f>SUM(G7,G8,G10,G11,G13,G14,G16,G18,G19,G21,G22)</f>
        <v>60428.99</v>
      </c>
      <c r="H23" s="106">
        <f>SUM(H7,H8,H10,H11,H13,H14,H16,H18,H19,H21,H22)</f>
        <v>719542.99</v>
      </c>
    </row>
  </sheetData>
  <mergeCells count="23">
    <mergeCell ref="A1:E1"/>
    <mergeCell ref="F1:H1"/>
    <mergeCell ref="A2:E2"/>
    <mergeCell ref="A3:E3"/>
    <mergeCell ref="A5:E6"/>
    <mergeCell ref="A17:E17"/>
    <mergeCell ref="A18:E18"/>
    <mergeCell ref="A7:E7"/>
    <mergeCell ref="A8:E8"/>
    <mergeCell ref="A9:E9"/>
    <mergeCell ref="A10:E10"/>
    <mergeCell ref="A11:E11"/>
    <mergeCell ref="A12:E12"/>
    <mergeCell ref="F2:H2"/>
    <mergeCell ref="A13:E13"/>
    <mergeCell ref="A14:E14"/>
    <mergeCell ref="A15:E15"/>
    <mergeCell ref="A16:E16"/>
    <mergeCell ref="A19:E19"/>
    <mergeCell ref="A20:E20"/>
    <mergeCell ref="A21:E21"/>
    <mergeCell ref="A22:E22"/>
    <mergeCell ref="A23:E23"/>
  </mergeCells>
  <pageMargins left="0.7" right="0.7" top="0.75" bottom="0.75" header="0.3" footer="0.3"/>
  <pageSetup paperSize="9"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K11" sqref="K11"/>
    </sheetView>
  </sheetViews>
  <sheetFormatPr defaultRowHeight="15" x14ac:dyDescent="0.25"/>
  <cols>
    <col min="6" max="6" width="37" customWidth="1"/>
  </cols>
  <sheetData>
    <row r="1" spans="1:7" ht="16.5" thickBot="1" x14ac:dyDescent="0.3">
      <c r="A1" s="75" t="s">
        <v>6</v>
      </c>
      <c r="B1" s="76"/>
      <c r="C1" s="76"/>
      <c r="D1" s="76"/>
      <c r="E1" s="77"/>
      <c r="F1" s="25" t="s">
        <v>41</v>
      </c>
    </row>
    <row r="2" spans="1:7" ht="16.5" thickBot="1" x14ac:dyDescent="0.3">
      <c r="A2" s="78" t="s">
        <v>7</v>
      </c>
      <c r="B2" s="79"/>
      <c r="C2" s="79"/>
      <c r="D2" s="79"/>
      <c r="E2" s="80"/>
      <c r="F2" s="19" t="s">
        <v>1</v>
      </c>
      <c r="G2" s="24"/>
    </row>
    <row r="3" spans="1:7" ht="19.5" thickBot="1" x14ac:dyDescent="0.3">
      <c r="A3" s="78" t="s">
        <v>8</v>
      </c>
      <c r="B3" s="81"/>
      <c r="C3" s="81"/>
      <c r="D3" s="81"/>
      <c r="E3" s="82"/>
      <c r="F3" s="23" t="s">
        <v>42</v>
      </c>
      <c r="G3" s="24"/>
    </row>
    <row r="4" spans="1:7" ht="19.5" thickBot="1" x14ac:dyDescent="0.3">
      <c r="A4" s="11" t="s">
        <v>9</v>
      </c>
      <c r="B4" s="12"/>
      <c r="C4" s="12"/>
      <c r="D4" s="12"/>
      <c r="E4" s="13"/>
      <c r="F4" s="10">
        <v>78</v>
      </c>
      <c r="G4" s="24"/>
    </row>
    <row r="5" spans="1:7" x14ac:dyDescent="0.25">
      <c r="A5" s="60" t="s">
        <v>10</v>
      </c>
      <c r="B5" s="61"/>
      <c r="C5" s="61"/>
      <c r="D5" s="61"/>
      <c r="E5" s="62"/>
      <c r="F5" s="5" t="s">
        <v>5</v>
      </c>
    </row>
    <row r="6" spans="1:7" ht="15.75" thickBot="1" x14ac:dyDescent="0.3">
      <c r="A6" s="63"/>
      <c r="B6" s="64"/>
      <c r="C6" s="64"/>
      <c r="D6" s="64"/>
      <c r="E6" s="65"/>
      <c r="F6" s="6" t="s">
        <v>11</v>
      </c>
    </row>
    <row r="7" spans="1:7" ht="53.25" customHeight="1" x14ac:dyDescent="0.25">
      <c r="A7" s="70" t="s">
        <v>12</v>
      </c>
      <c r="B7" s="71"/>
      <c r="C7" s="71"/>
      <c r="D7" s="71"/>
      <c r="E7" s="71"/>
      <c r="F7" s="42">
        <v>576665</v>
      </c>
    </row>
    <row r="8" spans="1:7" ht="88.5" customHeight="1" x14ac:dyDescent="0.25">
      <c r="A8" s="72" t="s">
        <v>13</v>
      </c>
      <c r="B8" s="73"/>
      <c r="C8" s="73"/>
      <c r="D8" s="73"/>
      <c r="E8" s="74"/>
      <c r="F8" s="43">
        <v>214162.94</v>
      </c>
    </row>
    <row r="9" spans="1:7" ht="15.75" x14ac:dyDescent="0.25">
      <c r="A9" s="72" t="s">
        <v>14</v>
      </c>
      <c r="B9" s="73"/>
      <c r="C9" s="73"/>
      <c r="D9" s="73"/>
      <c r="E9" s="74"/>
      <c r="F9" s="43">
        <v>1247.33</v>
      </c>
    </row>
    <row r="10" spans="1:7" ht="57.75" customHeight="1" x14ac:dyDescent="0.25">
      <c r="A10" s="57" t="s">
        <v>15</v>
      </c>
      <c r="B10" s="58"/>
      <c r="C10" s="58"/>
      <c r="D10" s="58"/>
      <c r="E10" s="59"/>
      <c r="F10" s="43">
        <v>628.34</v>
      </c>
    </row>
    <row r="11" spans="1:7" ht="35.25" customHeight="1" x14ac:dyDescent="0.25">
      <c r="A11" s="66" t="s">
        <v>16</v>
      </c>
      <c r="B11" s="67"/>
      <c r="C11" s="67"/>
      <c r="D11" s="67"/>
      <c r="E11" s="68"/>
      <c r="F11" s="43">
        <v>63827.01</v>
      </c>
    </row>
    <row r="12" spans="1:7" ht="26.25" customHeight="1" x14ac:dyDescent="0.25">
      <c r="A12" s="66" t="s">
        <v>17</v>
      </c>
      <c r="B12" s="67"/>
      <c r="C12" s="67"/>
      <c r="D12" s="67"/>
      <c r="E12" s="68"/>
      <c r="F12" s="43">
        <v>148576.82999999999</v>
      </c>
    </row>
    <row r="13" spans="1:7" ht="48" customHeight="1" x14ac:dyDescent="0.25">
      <c r="A13" s="57" t="s">
        <v>18</v>
      </c>
      <c r="B13" s="58"/>
      <c r="C13" s="58"/>
      <c r="D13" s="58"/>
      <c r="E13" s="59"/>
      <c r="F13" s="43">
        <v>148576.82999999999</v>
      </c>
    </row>
    <row r="14" spans="1:7" ht="15.75" x14ac:dyDescent="0.25">
      <c r="A14" s="66" t="s">
        <v>19</v>
      </c>
      <c r="B14" s="67"/>
      <c r="C14" s="67"/>
      <c r="D14" s="67"/>
      <c r="E14" s="68"/>
      <c r="F14" s="43">
        <v>2948.55</v>
      </c>
    </row>
    <row r="15" spans="1:7" ht="31.5" customHeight="1" x14ac:dyDescent="0.25">
      <c r="A15" s="66" t="s">
        <v>20</v>
      </c>
      <c r="B15" s="67"/>
      <c r="C15" s="67"/>
      <c r="D15" s="67"/>
      <c r="E15" s="69"/>
      <c r="F15" s="102">
        <v>8465.09</v>
      </c>
    </row>
    <row r="16" spans="1:7" ht="65.25" customHeight="1" x14ac:dyDescent="0.25">
      <c r="A16" s="57" t="s">
        <v>21</v>
      </c>
      <c r="B16" s="58"/>
      <c r="C16" s="58"/>
      <c r="D16" s="58"/>
      <c r="E16" s="59"/>
      <c r="F16" s="43">
        <v>6298.09</v>
      </c>
    </row>
    <row r="17" spans="1:6" ht="21" customHeight="1" x14ac:dyDescent="0.25">
      <c r="A17" s="57" t="s">
        <v>22</v>
      </c>
      <c r="B17" s="58"/>
      <c r="C17" s="58"/>
      <c r="D17" s="58"/>
      <c r="E17" s="59"/>
      <c r="F17" s="43">
        <v>0</v>
      </c>
    </row>
    <row r="18" spans="1:6" ht="92.25" customHeight="1" x14ac:dyDescent="0.25">
      <c r="A18" s="57" t="s">
        <v>23</v>
      </c>
      <c r="B18" s="58"/>
      <c r="C18" s="58"/>
      <c r="D18" s="58"/>
      <c r="E18" s="59"/>
      <c r="F18" s="43">
        <v>0</v>
      </c>
    </row>
    <row r="19" spans="1:6" ht="25.5" customHeight="1" x14ac:dyDescent="0.25">
      <c r="A19" s="66" t="s">
        <v>24</v>
      </c>
      <c r="B19" s="67"/>
      <c r="C19" s="67"/>
      <c r="D19" s="67"/>
      <c r="E19" s="68"/>
      <c r="F19" s="43">
        <v>41782.26</v>
      </c>
    </row>
    <row r="20" spans="1:6" ht="53.25" customHeight="1" x14ac:dyDescent="0.25">
      <c r="A20" s="66" t="s">
        <v>25</v>
      </c>
      <c r="B20" s="67"/>
      <c r="C20" s="67"/>
      <c r="D20" s="67"/>
      <c r="E20" s="68"/>
      <c r="F20" s="43">
        <v>11965.87</v>
      </c>
    </row>
    <row r="21" spans="1:6" ht="69.75" customHeight="1" x14ac:dyDescent="0.25">
      <c r="A21" s="45" t="s">
        <v>26</v>
      </c>
      <c r="B21" s="46"/>
      <c r="C21" s="46"/>
      <c r="D21" s="46"/>
      <c r="E21" s="46"/>
      <c r="F21" s="43">
        <v>11965.87</v>
      </c>
    </row>
    <row r="22" spans="1:6" ht="162" customHeight="1" thickBot="1" x14ac:dyDescent="0.3">
      <c r="A22" s="47" t="s">
        <v>27</v>
      </c>
      <c r="B22" s="48"/>
      <c r="C22" s="48"/>
      <c r="D22" s="48"/>
      <c r="E22" s="49"/>
      <c r="F22" s="44">
        <v>22178.22</v>
      </c>
    </row>
    <row r="23" spans="1:6" ht="16.5" thickBot="1" x14ac:dyDescent="0.3">
      <c r="A23" s="50" t="s">
        <v>28</v>
      </c>
      <c r="B23" s="51"/>
      <c r="C23" s="51"/>
      <c r="D23" s="51"/>
      <c r="E23" s="51"/>
      <c r="F23" s="107">
        <f>SUM(F7+F8+F10+F11+F13+F14+F16+F18+F19+F21+F22)</f>
        <v>1089033.1099999999</v>
      </c>
    </row>
  </sheetData>
  <mergeCells count="21">
    <mergeCell ref="A1:E1"/>
    <mergeCell ref="A2:E2"/>
    <mergeCell ref="A3:E3"/>
    <mergeCell ref="A5:E6"/>
    <mergeCell ref="A18:E18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3:E23"/>
  </mergeCells>
  <pageMargins left="0.7" right="0.7" top="0.75" bottom="0.75" header="0.3" footer="0.3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>
      <selection activeCell="J9" sqref="J9"/>
    </sheetView>
  </sheetViews>
  <sheetFormatPr defaultRowHeight="15" x14ac:dyDescent="0.25"/>
  <cols>
    <col min="6" max="6" width="37.5703125" bestFit="1" customWidth="1"/>
  </cols>
  <sheetData>
    <row r="1" spans="1:6" ht="16.5" thickBot="1" x14ac:dyDescent="0.3">
      <c r="A1" s="75" t="s">
        <v>6</v>
      </c>
      <c r="B1" s="76"/>
      <c r="C1" s="76"/>
      <c r="D1" s="76"/>
      <c r="E1" s="77"/>
      <c r="F1" s="25" t="s">
        <v>41</v>
      </c>
    </row>
    <row r="2" spans="1:6" ht="16.5" thickBot="1" x14ac:dyDescent="0.3">
      <c r="A2" s="78" t="s">
        <v>7</v>
      </c>
      <c r="B2" s="79"/>
      <c r="C2" s="79"/>
      <c r="D2" s="79"/>
      <c r="E2" s="89"/>
      <c r="F2" s="20" t="s">
        <v>1</v>
      </c>
    </row>
    <row r="3" spans="1:6" ht="19.5" thickBot="1" x14ac:dyDescent="0.3">
      <c r="A3" s="78" t="s">
        <v>8</v>
      </c>
      <c r="B3" s="81"/>
      <c r="C3" s="81"/>
      <c r="D3" s="81"/>
      <c r="E3" s="90"/>
      <c r="F3" s="27" t="s">
        <v>42</v>
      </c>
    </row>
    <row r="4" spans="1:6" ht="19.5" thickBot="1" x14ac:dyDescent="0.3">
      <c r="A4" s="11" t="s">
        <v>9</v>
      </c>
      <c r="B4" s="12"/>
      <c r="C4" s="12"/>
      <c r="D4" s="12"/>
      <c r="E4" s="26"/>
      <c r="F4" s="28">
        <v>170</v>
      </c>
    </row>
    <row r="5" spans="1:6" x14ac:dyDescent="0.25">
      <c r="A5" s="60" t="s">
        <v>10</v>
      </c>
      <c r="B5" s="61"/>
      <c r="C5" s="61"/>
      <c r="D5" s="61"/>
      <c r="E5" s="61"/>
      <c r="F5" s="4" t="s">
        <v>5</v>
      </c>
    </row>
    <row r="6" spans="1:6" ht="15.75" thickBot="1" x14ac:dyDescent="0.3">
      <c r="A6" s="63"/>
      <c r="B6" s="64"/>
      <c r="C6" s="64"/>
      <c r="D6" s="64"/>
      <c r="E6" s="64"/>
      <c r="F6" s="8" t="s">
        <v>11</v>
      </c>
    </row>
    <row r="7" spans="1:6" ht="111.75" customHeight="1" x14ac:dyDescent="0.25">
      <c r="A7" s="70" t="s">
        <v>12</v>
      </c>
      <c r="B7" s="71"/>
      <c r="C7" s="71"/>
      <c r="D7" s="71"/>
      <c r="E7" s="71"/>
      <c r="F7" s="42">
        <v>863508</v>
      </c>
    </row>
    <row r="8" spans="1:6" ht="99" customHeight="1" x14ac:dyDescent="0.25">
      <c r="A8" s="72" t="s">
        <v>13</v>
      </c>
      <c r="B8" s="73"/>
      <c r="C8" s="73"/>
      <c r="D8" s="73"/>
      <c r="E8" s="74"/>
      <c r="F8" s="43">
        <v>313574.07</v>
      </c>
    </row>
    <row r="9" spans="1:6" ht="20.25" customHeight="1" x14ac:dyDescent="0.25">
      <c r="A9" s="72" t="s">
        <v>14</v>
      </c>
      <c r="B9" s="73"/>
      <c r="C9" s="73"/>
      <c r="D9" s="73"/>
      <c r="E9" s="74"/>
      <c r="F9" s="43">
        <v>1362.39</v>
      </c>
    </row>
    <row r="10" spans="1:6" ht="54.75" customHeight="1" x14ac:dyDescent="0.25">
      <c r="A10" s="57" t="s">
        <v>15</v>
      </c>
      <c r="B10" s="58"/>
      <c r="C10" s="58"/>
      <c r="D10" s="58"/>
      <c r="E10" s="59"/>
      <c r="F10" s="43">
        <v>1362.39</v>
      </c>
    </row>
    <row r="11" spans="1:6" ht="35.25" customHeight="1" x14ac:dyDescent="0.25">
      <c r="A11" s="66" t="s">
        <v>16</v>
      </c>
      <c r="B11" s="67"/>
      <c r="C11" s="67"/>
      <c r="D11" s="67"/>
      <c r="E11" s="68"/>
      <c r="F11" s="43">
        <v>128367.61</v>
      </c>
    </row>
    <row r="12" spans="1:6" ht="42.75" customHeight="1" x14ac:dyDescent="0.25">
      <c r="A12" s="66" t="s">
        <v>17</v>
      </c>
      <c r="B12" s="67"/>
      <c r="C12" s="67"/>
      <c r="D12" s="67"/>
      <c r="E12" s="68"/>
      <c r="F12" s="43">
        <v>257422.84</v>
      </c>
    </row>
    <row r="13" spans="1:6" ht="51.75" customHeight="1" x14ac:dyDescent="0.25">
      <c r="A13" s="57" t="s">
        <v>18</v>
      </c>
      <c r="B13" s="58"/>
      <c r="C13" s="58"/>
      <c r="D13" s="58"/>
      <c r="E13" s="59"/>
      <c r="F13" s="43">
        <v>257422.84</v>
      </c>
    </row>
    <row r="14" spans="1:6" ht="42.75" customHeight="1" x14ac:dyDescent="0.25">
      <c r="A14" s="66" t="s">
        <v>19</v>
      </c>
      <c r="B14" s="67"/>
      <c r="C14" s="67"/>
      <c r="D14" s="67"/>
      <c r="E14" s="68"/>
      <c r="F14" s="43">
        <v>2253.48</v>
      </c>
    </row>
    <row r="15" spans="1:6" ht="36" customHeight="1" x14ac:dyDescent="0.25">
      <c r="A15" s="66" t="s">
        <v>20</v>
      </c>
      <c r="B15" s="67"/>
      <c r="C15" s="67"/>
      <c r="D15" s="67"/>
      <c r="E15" s="68"/>
      <c r="F15" s="43">
        <v>79395.820000000007</v>
      </c>
    </row>
    <row r="16" spans="1:6" ht="52.5" customHeight="1" x14ac:dyDescent="0.25">
      <c r="A16" s="57" t="s">
        <v>21</v>
      </c>
      <c r="B16" s="58"/>
      <c r="C16" s="58"/>
      <c r="D16" s="58"/>
      <c r="E16" s="59"/>
      <c r="F16" s="43">
        <v>3950.24</v>
      </c>
    </row>
    <row r="17" spans="1:6" ht="23.25" customHeight="1" x14ac:dyDescent="0.25">
      <c r="A17" s="57" t="s">
        <v>22</v>
      </c>
      <c r="B17" s="58"/>
      <c r="C17" s="58"/>
      <c r="D17" s="58"/>
      <c r="E17" s="59"/>
      <c r="F17" s="43">
        <v>0</v>
      </c>
    </row>
    <row r="18" spans="1:6" ht="87.75" customHeight="1" x14ac:dyDescent="0.25">
      <c r="A18" s="57" t="s">
        <v>23</v>
      </c>
      <c r="B18" s="58"/>
      <c r="C18" s="58"/>
      <c r="D18" s="58"/>
      <c r="E18" s="59"/>
      <c r="F18" s="43">
        <v>0</v>
      </c>
    </row>
    <row r="19" spans="1:6" ht="30.75" customHeight="1" x14ac:dyDescent="0.25">
      <c r="A19" s="66" t="s">
        <v>24</v>
      </c>
      <c r="B19" s="67"/>
      <c r="C19" s="67"/>
      <c r="D19" s="67"/>
      <c r="E19" s="68"/>
      <c r="F19" s="43">
        <v>35187.35</v>
      </c>
    </row>
    <row r="20" spans="1:6" ht="33" customHeight="1" x14ac:dyDescent="0.25">
      <c r="A20" s="66" t="s">
        <v>25</v>
      </c>
      <c r="B20" s="67"/>
      <c r="C20" s="67"/>
      <c r="D20" s="67"/>
      <c r="E20" s="68"/>
      <c r="F20" s="43">
        <v>9388.2800000000007</v>
      </c>
    </row>
    <row r="21" spans="1:6" ht="84" customHeight="1" x14ac:dyDescent="0.25">
      <c r="A21" s="45" t="s">
        <v>26</v>
      </c>
      <c r="B21" s="46"/>
      <c r="C21" s="46"/>
      <c r="D21" s="46"/>
      <c r="E21" s="46"/>
      <c r="F21" s="43">
        <v>9388.2800000000007</v>
      </c>
    </row>
    <row r="22" spans="1:6" ht="149.25" customHeight="1" thickBot="1" x14ac:dyDescent="0.3">
      <c r="A22" s="47" t="s">
        <v>27</v>
      </c>
      <c r="B22" s="48"/>
      <c r="C22" s="48"/>
      <c r="D22" s="48"/>
      <c r="E22" s="49"/>
      <c r="F22" s="44">
        <v>41978.82</v>
      </c>
    </row>
    <row r="23" spans="1:6" ht="16.5" thickBot="1" x14ac:dyDescent="0.3">
      <c r="A23" s="50" t="s">
        <v>28</v>
      </c>
      <c r="B23" s="51"/>
      <c r="C23" s="51"/>
      <c r="D23" s="51"/>
      <c r="E23" s="88"/>
      <c r="F23" s="97">
        <f>SUM(F7,F8,F10,F11,F13,F14,F16,F18,F19,F21,F22)</f>
        <v>1656993.0800000003</v>
      </c>
    </row>
    <row r="25" spans="1:6" x14ac:dyDescent="0.25">
      <c r="F25" s="40"/>
    </row>
  </sheetData>
  <mergeCells count="21">
    <mergeCell ref="A14:E14"/>
    <mergeCell ref="A1:E1"/>
    <mergeCell ref="A2:E2"/>
    <mergeCell ref="A3:E3"/>
    <mergeCell ref="A5:E6"/>
    <mergeCell ref="A7:E7"/>
    <mergeCell ref="A8:E8"/>
    <mergeCell ref="A9:E9"/>
    <mergeCell ref="A10:E10"/>
    <mergeCell ref="A11:E11"/>
    <mergeCell ref="A12:E12"/>
    <mergeCell ref="A13:E13"/>
    <mergeCell ref="A21:E21"/>
    <mergeCell ref="A22:E22"/>
    <mergeCell ref="A23:E23"/>
    <mergeCell ref="A15:E15"/>
    <mergeCell ref="A16:E16"/>
    <mergeCell ref="A17:E17"/>
    <mergeCell ref="A18:E18"/>
    <mergeCell ref="A19:E19"/>
    <mergeCell ref="A20:E20"/>
  </mergeCells>
  <pageMargins left="0.7" right="0.7" top="0.75" bottom="0.75" header="0.3" footer="0.3"/>
  <pageSetup paperSize="9"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selection activeCell="M13" sqref="M13"/>
    </sheetView>
  </sheetViews>
  <sheetFormatPr defaultRowHeight="15" x14ac:dyDescent="0.25"/>
  <cols>
    <col min="6" max="6" width="14.85546875" bestFit="1" customWidth="1"/>
    <col min="7" max="7" width="16.140625" customWidth="1"/>
    <col min="8" max="8" width="15.140625" customWidth="1"/>
    <col min="9" max="9" width="13.7109375" bestFit="1" customWidth="1"/>
  </cols>
  <sheetData>
    <row r="1" spans="1:9" ht="16.5" thickBot="1" x14ac:dyDescent="0.3">
      <c r="A1" s="75" t="s">
        <v>6</v>
      </c>
      <c r="B1" s="76"/>
      <c r="C1" s="76"/>
      <c r="D1" s="76"/>
      <c r="E1" s="77"/>
      <c r="F1" s="91" t="s">
        <v>43</v>
      </c>
      <c r="G1" s="92"/>
      <c r="H1" s="93"/>
      <c r="I1" s="94"/>
    </row>
    <row r="2" spans="1:9" ht="48" thickBot="1" x14ac:dyDescent="0.3">
      <c r="A2" s="78" t="s">
        <v>7</v>
      </c>
      <c r="B2" s="79"/>
      <c r="C2" s="79"/>
      <c r="D2" s="79"/>
      <c r="E2" s="89"/>
      <c r="F2" s="16" t="s">
        <v>1</v>
      </c>
      <c r="G2" s="17" t="s">
        <v>31</v>
      </c>
      <c r="H2" s="32" t="s">
        <v>33</v>
      </c>
      <c r="I2" s="33" t="s">
        <v>44</v>
      </c>
    </row>
    <row r="3" spans="1:9" ht="30.75" thickBot="1" x14ac:dyDescent="0.3">
      <c r="A3" s="78" t="s">
        <v>8</v>
      </c>
      <c r="B3" s="81"/>
      <c r="C3" s="81"/>
      <c r="D3" s="81"/>
      <c r="E3" s="90"/>
      <c r="F3" s="15" t="s">
        <v>42</v>
      </c>
      <c r="G3" s="15" t="s">
        <v>42</v>
      </c>
      <c r="H3" s="15" t="s">
        <v>42</v>
      </c>
      <c r="I3" s="15" t="s">
        <v>42</v>
      </c>
    </row>
    <row r="4" spans="1:9" ht="19.5" thickBot="1" x14ac:dyDescent="0.3">
      <c r="A4" s="11" t="s">
        <v>9</v>
      </c>
      <c r="B4" s="12"/>
      <c r="C4" s="12"/>
      <c r="D4" s="12"/>
      <c r="E4" s="26"/>
      <c r="F4" s="30">
        <v>72</v>
      </c>
      <c r="G4" s="109">
        <v>88</v>
      </c>
      <c r="H4" s="117">
        <v>50</v>
      </c>
      <c r="I4" s="118">
        <v>18</v>
      </c>
    </row>
    <row r="5" spans="1:9" x14ac:dyDescent="0.25">
      <c r="A5" s="60" t="s">
        <v>10</v>
      </c>
      <c r="B5" s="61"/>
      <c r="C5" s="61"/>
      <c r="D5" s="61"/>
      <c r="E5" s="61"/>
      <c r="F5" s="4" t="s">
        <v>5</v>
      </c>
      <c r="G5" s="4" t="s">
        <v>5</v>
      </c>
      <c r="H5" s="31" t="s">
        <v>5</v>
      </c>
      <c r="I5" s="31" t="s">
        <v>5</v>
      </c>
    </row>
    <row r="6" spans="1:9" ht="15.75" thickBot="1" x14ac:dyDescent="0.3">
      <c r="A6" s="63"/>
      <c r="B6" s="64"/>
      <c r="C6" s="64"/>
      <c r="D6" s="64"/>
      <c r="E6" s="64"/>
      <c r="F6" s="8" t="s">
        <v>11</v>
      </c>
      <c r="G6" s="8" t="s">
        <v>11</v>
      </c>
      <c r="H6" s="7" t="s">
        <v>11</v>
      </c>
      <c r="I6" s="7" t="s">
        <v>11</v>
      </c>
    </row>
    <row r="7" spans="1:9" ht="73.5" customHeight="1" x14ac:dyDescent="0.25">
      <c r="A7" s="70" t="s">
        <v>12</v>
      </c>
      <c r="B7" s="71"/>
      <c r="C7" s="71"/>
      <c r="D7" s="71"/>
      <c r="E7" s="71"/>
      <c r="F7" s="42">
        <v>332688.34000000003</v>
      </c>
      <c r="G7" s="110">
        <v>518903.6</v>
      </c>
      <c r="H7" s="110">
        <v>214972.05</v>
      </c>
      <c r="I7" s="110">
        <v>38465.81</v>
      </c>
    </row>
    <row r="8" spans="1:9" ht="82.5" customHeight="1" x14ac:dyDescent="0.25">
      <c r="A8" s="72" t="s">
        <v>13</v>
      </c>
      <c r="B8" s="73"/>
      <c r="C8" s="73"/>
      <c r="D8" s="73"/>
      <c r="E8" s="74"/>
      <c r="F8" s="43">
        <v>118462.54</v>
      </c>
      <c r="G8" s="111">
        <v>183982.36</v>
      </c>
      <c r="H8" s="111">
        <v>76976.28</v>
      </c>
      <c r="I8" s="111">
        <v>13262.35</v>
      </c>
    </row>
    <row r="9" spans="1:9" ht="15.75" x14ac:dyDescent="0.25">
      <c r="A9" s="72" t="s">
        <v>14</v>
      </c>
      <c r="B9" s="73"/>
      <c r="C9" s="73"/>
      <c r="D9" s="73"/>
      <c r="E9" s="74"/>
      <c r="F9" s="43">
        <v>658.71</v>
      </c>
      <c r="G9" s="111">
        <v>918.1</v>
      </c>
      <c r="H9" s="112">
        <v>504.84</v>
      </c>
      <c r="I9" s="113">
        <v>0</v>
      </c>
    </row>
    <row r="10" spans="1:9" ht="15.75" x14ac:dyDescent="0.25">
      <c r="A10" s="57" t="s">
        <v>15</v>
      </c>
      <c r="B10" s="58"/>
      <c r="C10" s="58"/>
      <c r="D10" s="58"/>
      <c r="E10" s="59"/>
      <c r="F10" s="43">
        <v>658.71</v>
      </c>
      <c r="G10" s="111">
        <v>918.1</v>
      </c>
      <c r="H10" s="114">
        <v>504.84</v>
      </c>
      <c r="I10" s="111">
        <v>0</v>
      </c>
    </row>
    <row r="11" spans="1:9" ht="15.75" x14ac:dyDescent="0.25">
      <c r="A11" s="66" t="s">
        <v>16</v>
      </c>
      <c r="B11" s="67"/>
      <c r="C11" s="67"/>
      <c r="D11" s="67"/>
      <c r="E11" s="68"/>
      <c r="F11" s="43">
        <v>44991.93</v>
      </c>
      <c r="G11" s="111">
        <v>51560.59</v>
      </c>
      <c r="H11" s="111">
        <v>30627.599999999999</v>
      </c>
      <c r="I11" s="111">
        <v>4029.28</v>
      </c>
    </row>
    <row r="12" spans="1:9" ht="31.5" customHeight="1" x14ac:dyDescent="0.25">
      <c r="A12" s="66" t="s">
        <v>17</v>
      </c>
      <c r="B12" s="67"/>
      <c r="C12" s="67"/>
      <c r="D12" s="67"/>
      <c r="E12" s="68"/>
      <c r="F12" s="43">
        <v>112558.08</v>
      </c>
      <c r="G12" s="111">
        <v>140370.97</v>
      </c>
      <c r="H12" s="112">
        <v>76816.149999999994</v>
      </c>
      <c r="I12" s="111">
        <v>2545.41</v>
      </c>
    </row>
    <row r="13" spans="1:9" ht="73.5" customHeight="1" x14ac:dyDescent="0.25">
      <c r="A13" s="57" t="s">
        <v>18</v>
      </c>
      <c r="B13" s="58"/>
      <c r="C13" s="58"/>
      <c r="D13" s="58"/>
      <c r="E13" s="59"/>
      <c r="F13" s="43">
        <v>112558.08</v>
      </c>
      <c r="G13" s="111">
        <v>140370.97</v>
      </c>
      <c r="H13" s="114">
        <v>76816.149999999994</v>
      </c>
      <c r="I13" s="113">
        <v>2545.41</v>
      </c>
    </row>
    <row r="14" spans="1:9" ht="15.75" x14ac:dyDescent="0.25">
      <c r="A14" s="66" t="s">
        <v>19</v>
      </c>
      <c r="B14" s="67"/>
      <c r="C14" s="67"/>
      <c r="D14" s="67"/>
      <c r="E14" s="68"/>
      <c r="F14" s="43">
        <v>3329.35</v>
      </c>
      <c r="G14" s="111">
        <v>4070.95</v>
      </c>
      <c r="H14" s="114">
        <v>2297.2199999999998</v>
      </c>
      <c r="I14" s="114">
        <v>0</v>
      </c>
    </row>
    <row r="15" spans="1:9" ht="15.75" x14ac:dyDescent="0.25">
      <c r="A15" s="66" t="s">
        <v>20</v>
      </c>
      <c r="B15" s="67"/>
      <c r="C15" s="67"/>
      <c r="D15" s="67"/>
      <c r="E15" s="68"/>
      <c r="F15" s="43">
        <v>10742.23</v>
      </c>
      <c r="G15" s="111">
        <v>16120.73</v>
      </c>
      <c r="H15" s="111">
        <v>6783.51</v>
      </c>
      <c r="I15" s="114">
        <v>7570</v>
      </c>
    </row>
    <row r="16" spans="1:9" ht="68.25" customHeight="1" x14ac:dyDescent="0.25">
      <c r="A16" s="57" t="s">
        <v>21</v>
      </c>
      <c r="B16" s="58"/>
      <c r="C16" s="58"/>
      <c r="D16" s="58"/>
      <c r="E16" s="59"/>
      <c r="F16" s="43">
        <v>6230.51</v>
      </c>
      <c r="G16" s="111">
        <v>11449.67</v>
      </c>
      <c r="H16" s="112">
        <v>4110.83</v>
      </c>
      <c r="I16" s="114">
        <v>3523.89</v>
      </c>
    </row>
    <row r="17" spans="1:9" ht="15.75" x14ac:dyDescent="0.25">
      <c r="A17" s="57" t="s">
        <v>22</v>
      </c>
      <c r="B17" s="58"/>
      <c r="C17" s="58"/>
      <c r="D17" s="58"/>
      <c r="E17" s="59"/>
      <c r="F17" s="43">
        <v>2914.75</v>
      </c>
      <c r="G17" s="111">
        <v>3418.98</v>
      </c>
      <c r="H17" s="111">
        <v>1989.4</v>
      </c>
      <c r="I17" s="114">
        <v>1</v>
      </c>
    </row>
    <row r="18" spans="1:9" ht="96" customHeight="1" x14ac:dyDescent="0.25">
      <c r="A18" s="57" t="s">
        <v>23</v>
      </c>
      <c r="B18" s="58"/>
      <c r="C18" s="58"/>
      <c r="D18" s="58"/>
      <c r="E18" s="59"/>
      <c r="F18" s="43">
        <v>2914.75</v>
      </c>
      <c r="G18" s="111">
        <v>3418.98</v>
      </c>
      <c r="H18" s="111">
        <v>1989.4</v>
      </c>
      <c r="I18" s="111">
        <v>0</v>
      </c>
    </row>
    <row r="19" spans="1:9" ht="15.75" x14ac:dyDescent="0.25">
      <c r="A19" s="66" t="s">
        <v>24</v>
      </c>
      <c r="B19" s="67"/>
      <c r="C19" s="67"/>
      <c r="D19" s="67"/>
      <c r="E19" s="68"/>
      <c r="F19" s="43">
        <v>18365.46</v>
      </c>
      <c r="G19" s="113">
        <v>24069.07</v>
      </c>
      <c r="H19" s="112">
        <v>13801.24</v>
      </c>
      <c r="I19" s="113">
        <v>3030.02</v>
      </c>
    </row>
    <row r="20" spans="1:9" ht="15.75" x14ac:dyDescent="0.25">
      <c r="A20" s="66" t="s">
        <v>25</v>
      </c>
      <c r="B20" s="67"/>
      <c r="C20" s="67"/>
      <c r="D20" s="67"/>
      <c r="E20" s="68"/>
      <c r="F20" s="43">
        <v>7106.45</v>
      </c>
      <c r="G20" s="114">
        <v>6513.91</v>
      </c>
      <c r="H20" s="111">
        <v>3082.09</v>
      </c>
      <c r="I20" s="111">
        <v>924</v>
      </c>
    </row>
    <row r="21" spans="1:9" ht="101.25" customHeight="1" x14ac:dyDescent="0.25">
      <c r="A21" s="45" t="s">
        <v>26</v>
      </c>
      <c r="B21" s="46"/>
      <c r="C21" s="46"/>
      <c r="D21" s="46"/>
      <c r="E21" s="46"/>
      <c r="F21" s="43">
        <v>7106.45</v>
      </c>
      <c r="G21" s="114">
        <v>6513.91</v>
      </c>
      <c r="H21" s="111">
        <v>3082.09</v>
      </c>
      <c r="I21" s="111">
        <v>924</v>
      </c>
    </row>
    <row r="22" spans="1:9" ht="136.5" customHeight="1" thickBot="1" x14ac:dyDescent="0.3">
      <c r="A22" s="47" t="s">
        <v>27</v>
      </c>
      <c r="B22" s="48"/>
      <c r="C22" s="48"/>
      <c r="D22" s="48"/>
      <c r="E22" s="49"/>
      <c r="F22" s="44">
        <v>44111</v>
      </c>
      <c r="G22" s="114">
        <v>21509</v>
      </c>
      <c r="H22" s="112">
        <v>38180</v>
      </c>
      <c r="I22" s="115">
        <v>1092</v>
      </c>
    </row>
    <row r="23" spans="1:9" ht="16.5" thickBot="1" x14ac:dyDescent="0.3">
      <c r="A23" s="50" t="s">
        <v>28</v>
      </c>
      <c r="B23" s="51"/>
      <c r="C23" s="51"/>
      <c r="D23" s="51"/>
      <c r="E23" s="88"/>
      <c r="F23" s="97">
        <f>SUM(F7,F8,F10,F11,F13,F14,F16,F18,F19,F21,F22)</f>
        <v>691417.11999999988</v>
      </c>
      <c r="G23" s="116">
        <f>SUM(G7,G8,G10,G11,G13,G14,G16,G18,G19,G21,G22)</f>
        <v>966767.19999999984</v>
      </c>
      <c r="H23" s="116">
        <f>SUM(H7,H8,H10,H11,H13,H14,H16,H18,H19,H21,H22)</f>
        <v>463357.69999999995</v>
      </c>
      <c r="I23" s="116">
        <f>SUM(I7,I8,I10,I11,I13,I14,I16,I18,I19,I21,I22)</f>
        <v>66872.75999999998</v>
      </c>
    </row>
  </sheetData>
  <mergeCells count="22">
    <mergeCell ref="A17:E17"/>
    <mergeCell ref="A18:E18"/>
    <mergeCell ref="A7:E7"/>
    <mergeCell ref="A8:E8"/>
    <mergeCell ref="A9:E9"/>
    <mergeCell ref="A10:E10"/>
    <mergeCell ref="A11:E11"/>
    <mergeCell ref="A12:E12"/>
    <mergeCell ref="F1:I1"/>
    <mergeCell ref="A13:E13"/>
    <mergeCell ref="A14:E14"/>
    <mergeCell ref="A15:E15"/>
    <mergeCell ref="A16:E16"/>
    <mergeCell ref="A1:E1"/>
    <mergeCell ref="A2:E2"/>
    <mergeCell ref="A3:E3"/>
    <mergeCell ref="A5:E6"/>
    <mergeCell ref="A19:E19"/>
    <mergeCell ref="A20:E20"/>
    <mergeCell ref="A21:E21"/>
    <mergeCell ref="A22:E22"/>
    <mergeCell ref="A23:E23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13</vt:i4>
      </vt:variant>
    </vt:vector>
  </HeadingPairs>
  <TitlesOfParts>
    <vt:vector size="13" baseType="lpstr">
      <vt:lpstr>ANIMA</vt:lpstr>
      <vt:lpstr>ARCUS</vt:lpstr>
      <vt:lpstr>DOMKO</vt:lpstr>
      <vt:lpstr>HARMONIA</vt:lpstr>
      <vt:lpstr>IDEA</vt:lpstr>
      <vt:lpstr>JASANIMA</vt:lpstr>
      <vt:lpstr>LIDWINA</vt:lpstr>
      <vt:lpstr>LÚČ</vt:lpstr>
      <vt:lpstr>LUMEN</vt:lpstr>
      <vt:lpstr>ONDAVA</vt:lpstr>
      <vt:lpstr>REGINA</vt:lpstr>
      <vt:lpstr>SUBSIDIUM</vt:lpstr>
      <vt:lpstr>VIA LUX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2018-05-14T12:50:28Z</dcterms:modified>
</cp:coreProperties>
</file>